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قائمة المركز المالي" sheetId="1" r:id="rId1"/>
  </sheets>
  <calcPr calcId="144525"/>
</workbook>
</file>

<file path=xl/calcChain.xml><?xml version="1.0" encoding="utf-8"?>
<calcChain xmlns="http://schemas.openxmlformats.org/spreadsheetml/2006/main">
  <c r="G46" i="1" l="1"/>
  <c r="F46" i="1"/>
  <c r="E46" i="1"/>
  <c r="D46" i="1"/>
  <c r="C46" i="1"/>
  <c r="B46" i="1"/>
  <c r="G35" i="1"/>
  <c r="G37" i="1" s="1"/>
  <c r="F35" i="1"/>
  <c r="F37" i="1" s="1"/>
  <c r="E35" i="1"/>
  <c r="E37" i="1" s="1"/>
  <c r="D35" i="1"/>
  <c r="D37" i="1" s="1"/>
  <c r="C35" i="1"/>
  <c r="C37" i="1" s="1"/>
  <c r="B35" i="1"/>
  <c r="B37" i="1" s="1"/>
  <c r="G30" i="1"/>
  <c r="F30" i="1"/>
  <c r="E30" i="1"/>
  <c r="D30" i="1"/>
  <c r="C30" i="1"/>
  <c r="B30" i="1"/>
  <c r="G18" i="1"/>
  <c r="F18" i="1"/>
  <c r="E18" i="1"/>
  <c r="D18" i="1"/>
  <c r="C18" i="1"/>
  <c r="B18" i="1"/>
  <c r="G11" i="1"/>
  <c r="G20" i="1" s="1"/>
  <c r="F11" i="1"/>
  <c r="F20" i="1" s="1"/>
  <c r="E11" i="1"/>
  <c r="E20" i="1" s="1"/>
  <c r="D11" i="1"/>
  <c r="D20" i="1" s="1"/>
  <c r="C11" i="1"/>
  <c r="C20" i="1" s="1"/>
  <c r="B11" i="1"/>
  <c r="B20" i="1" s="1"/>
  <c r="B48" i="1" l="1"/>
  <c r="D48" i="1"/>
  <c r="F48" i="1"/>
  <c r="C48" i="1"/>
  <c r="E48" i="1"/>
  <c r="G48" i="1"/>
</calcChain>
</file>

<file path=xl/sharedStrings.xml><?xml version="1.0" encoding="utf-8"?>
<sst xmlns="http://schemas.openxmlformats.org/spreadsheetml/2006/main" count="75" uniqueCount="75">
  <si>
    <t>قائمة المركز المالي</t>
  </si>
  <si>
    <t>Statement of Financial Position</t>
  </si>
  <si>
    <t>البيان</t>
  </si>
  <si>
    <t xml:space="preserve">Statement </t>
  </si>
  <si>
    <t>الموجودات</t>
  </si>
  <si>
    <t>ASSETS</t>
  </si>
  <si>
    <t>الموجودات المتداولة</t>
  </si>
  <si>
    <t>Current Assets</t>
  </si>
  <si>
    <t>النقد في الصندوق ولدى المصارف</t>
  </si>
  <si>
    <t>Cash on Hand and at Banks</t>
  </si>
  <si>
    <t>تأمينات لدى وزارة المالية</t>
  </si>
  <si>
    <t>Deposits at Ministry of Finance</t>
  </si>
  <si>
    <t>دفعات مقدمة للموردين والمقاولين</t>
  </si>
  <si>
    <t>Advances to Suppliers &amp; Contractors</t>
  </si>
  <si>
    <t>المخزون</t>
  </si>
  <si>
    <t>Inventory</t>
  </si>
  <si>
    <t>أرصدة مدينة أخرى</t>
  </si>
  <si>
    <t>Other Debit Balances</t>
  </si>
  <si>
    <t>مجموع الموجودات المتداولة</t>
  </si>
  <si>
    <t>Total Current Assets</t>
  </si>
  <si>
    <t>الموجودات غير المتداولة</t>
  </si>
  <si>
    <t>Non-Current Assets</t>
  </si>
  <si>
    <t>مشاريع قيد التنفيذ</t>
  </si>
  <si>
    <t>Project Under Construction</t>
  </si>
  <si>
    <t>موجودات ثابتة مادية</t>
  </si>
  <si>
    <t>Property, Plant and Equipment</t>
  </si>
  <si>
    <t>موجودات ثابتة غير مادية</t>
  </si>
  <si>
    <t>Intangible Assets</t>
  </si>
  <si>
    <t>حق استخدام الأصول</t>
  </si>
  <si>
    <t>Right-of-Use Assets</t>
  </si>
  <si>
    <t>مجموع الموجودات غير المتداولة</t>
  </si>
  <si>
    <t>Total Non-Current Assets</t>
  </si>
  <si>
    <t>مجموع الموجودات</t>
  </si>
  <si>
    <t>Total Assets</t>
  </si>
  <si>
    <t>المطلوبات</t>
  </si>
  <si>
    <t>LIABILITIES</t>
  </si>
  <si>
    <t>المطلوبات المتداولة</t>
  </si>
  <si>
    <t>Current Liabilities</t>
  </si>
  <si>
    <t>المستحق للموردين والمقاولين</t>
  </si>
  <si>
    <t>Due to Suppliers and Contractors</t>
  </si>
  <si>
    <t>أرصدة دائنة أخرى ومصاريف مستحقة</t>
  </si>
  <si>
    <t>Other Payables and Accrued Expenses</t>
  </si>
  <si>
    <t>دفعات مقدمة من الزبائن</t>
  </si>
  <si>
    <t>Advances from Customers</t>
  </si>
  <si>
    <t>التزامات عقود الإيجار قصيرة الأجل</t>
  </si>
  <si>
    <t>Lease Liabilities-Current</t>
  </si>
  <si>
    <t>مخصص ضريبة الدخل</t>
  </si>
  <si>
    <t>Income Tax Provision</t>
  </si>
  <si>
    <t>مجموع المطلوبات المتداولة</t>
  </si>
  <si>
    <t>Total Current Liabilities</t>
  </si>
  <si>
    <t>المطلوبات غير المتداولة</t>
  </si>
  <si>
    <t>Non-Current Liabilities</t>
  </si>
  <si>
    <t>ذمم دائنة - أطراف ذات علاقة - طويلة الأجل</t>
  </si>
  <si>
    <t>Due to Related Parties-Non Current</t>
  </si>
  <si>
    <t>التزامات عقود الإيجار طويلة الأجل</t>
  </si>
  <si>
    <t>Lease Liabilities-Non Current</t>
  </si>
  <si>
    <t>مجموع المطلوبات غير المتداولة</t>
  </si>
  <si>
    <t>Total Non-Current Liabilities</t>
  </si>
  <si>
    <t>مجموع المطلوبات</t>
  </si>
  <si>
    <t>Total Liabilities</t>
  </si>
  <si>
    <t>حقوق المساهمين</t>
  </si>
  <si>
    <t>SHAREHOLDERS' EQUITY</t>
  </si>
  <si>
    <t>رأس المال المكتتب به والمدفوع</t>
  </si>
  <si>
    <t>Paid in Capital</t>
  </si>
  <si>
    <t>الاحتياطي القانوني</t>
  </si>
  <si>
    <t>Legal Reserve</t>
  </si>
  <si>
    <t>أرباح محتجزة محققة</t>
  </si>
  <si>
    <t>Retained Realized Gains</t>
  </si>
  <si>
    <t>خسائر متراكمة غير محققة</t>
  </si>
  <si>
    <t>Accumulated Un-Realized Losses</t>
  </si>
  <si>
    <t xml:space="preserve"> فائض إعادة تقييم الممتلكات والآلات والمعدات
</t>
  </si>
  <si>
    <t>مجموع حقوق المساهمين</t>
  </si>
  <si>
    <t>Total Shareholders' Equity</t>
  </si>
  <si>
    <t>مجموع المطلوبات وحقوق المساهمين</t>
  </si>
  <si>
    <t>Total Liabilities and Shareholders'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</si>
</sst>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abic Transparent"/>
      <charset val="178"/>
    </font>
    <font>
      <b/>
      <sz val="13"/>
      <color theme="0"/>
      <name val="Arabic Transparent"/>
      <charset val="178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theme="1" tint="4.9989318521683403E-2"/>
      </bottom>
      <diagonal/>
    </border>
    <border>
      <left/>
      <right/>
      <top/>
      <bottom style="hair">
        <color theme="1" tint="4.9989318521683403E-2"/>
      </bottom>
      <diagonal/>
    </border>
    <border>
      <left/>
      <right style="thin">
        <color indexed="64"/>
      </right>
      <top/>
      <bottom style="hair">
        <color theme="1" tint="4.9989318521683403E-2"/>
      </bottom>
      <diagonal/>
    </border>
    <border>
      <left/>
      <right style="medium">
        <color indexed="64"/>
      </right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medium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 style="thin">
        <color indexed="64"/>
      </right>
      <top style="hair">
        <color theme="1" tint="4.9989318521683403E-2"/>
      </top>
      <bottom style="hair">
        <color theme="1" tint="4.9989318521683403E-2"/>
      </bottom>
      <diagonal/>
    </border>
    <border>
      <left/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4.9989318521683403E-2"/>
      </top>
      <bottom style="thin">
        <color indexed="64"/>
      </bottom>
      <diagonal/>
    </border>
    <border>
      <left/>
      <right/>
      <top style="hair">
        <color theme="1" tint="4.9989318521683403E-2"/>
      </top>
      <bottom style="thin">
        <color indexed="64"/>
      </bottom>
      <diagonal/>
    </border>
    <border>
      <left/>
      <right style="thin">
        <color indexed="64"/>
      </right>
      <top style="hair">
        <color theme="1" tint="4.9989318521683403E-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7" fillId="4" borderId="8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0" fillId="4" borderId="7" xfId="0" applyFill="1" applyBorder="1" applyAlignment="1">
      <alignment horizontal="center" vertical="center"/>
    </xf>
    <xf numFmtId="0" fontId="8" fillId="4" borderId="5" xfId="0" applyFont="1" applyFill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0" fillId="0" borderId="13" xfId="0" applyFont="1" applyBorder="1" applyAlignment="1">
      <alignment horizontal="right" vertical="center"/>
    </xf>
    <xf numFmtId="164" fontId="0" fillId="0" borderId="14" xfId="1" applyNumberFormat="1" applyFont="1" applyBorder="1" applyAlignment="1">
      <alignment horizontal="center" vertical="center"/>
    </xf>
    <xf numFmtId="164" fontId="0" fillId="0" borderId="15" xfId="1" applyNumberFormat="1" applyFont="1" applyBorder="1" applyAlignment="1">
      <alignment horizontal="center" vertical="center"/>
    </xf>
    <xf numFmtId="164" fontId="0" fillId="0" borderId="16" xfId="1" applyNumberFormat="1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164" fontId="0" fillId="0" borderId="20" xfId="1" applyNumberFormat="1" applyFont="1" applyBorder="1" applyAlignment="1">
      <alignment horizontal="center" vertical="center"/>
    </xf>
    <xf numFmtId="164" fontId="0" fillId="0" borderId="21" xfId="1" applyNumberFormat="1" applyFont="1" applyBorder="1" applyAlignment="1">
      <alignment horizontal="center" vertical="center"/>
    </xf>
    <xf numFmtId="164" fontId="0" fillId="0" borderId="22" xfId="1" applyNumberFormat="1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164" fontId="0" fillId="0" borderId="24" xfId="1" applyNumberFormat="1" applyFont="1" applyBorder="1" applyAlignment="1">
      <alignment horizontal="center" vertical="center"/>
    </xf>
    <xf numFmtId="164" fontId="0" fillId="0" borderId="25" xfId="1" applyNumberFormat="1" applyFont="1" applyBorder="1" applyAlignment="1">
      <alignment horizontal="center" vertical="center"/>
    </xf>
    <xf numFmtId="164" fontId="0" fillId="0" borderId="26" xfId="1" applyNumberFormat="1" applyFont="1" applyBorder="1" applyAlignment="1">
      <alignment horizontal="center" vertical="center"/>
    </xf>
    <xf numFmtId="3" fontId="4" fillId="3" borderId="27" xfId="0" applyNumberFormat="1" applyFont="1" applyFill="1" applyBorder="1" applyAlignment="1">
      <alignment horizontal="right" vertical="center"/>
    </xf>
    <xf numFmtId="3" fontId="4" fillId="3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4" borderId="9" xfId="0" applyFont="1" applyFill="1" applyBorder="1" applyAlignment="1">
      <alignment horizontal="right" vertical="center"/>
    </xf>
    <xf numFmtId="0" fontId="0" fillId="4" borderId="3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8" fillId="4" borderId="12" xfId="0" applyFont="1" applyFill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164" fontId="0" fillId="0" borderId="0" xfId="1" applyNumberFormat="1" applyFont="1" applyBorder="1" applyAlignment="1">
      <alignment horizontal="center" vertical="center"/>
    </xf>
    <xf numFmtId="0" fontId="7" fillId="4" borderId="9" xfId="0" applyFont="1" applyFill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0" fillId="0" borderId="32" xfId="0" applyFont="1" applyBorder="1" applyAlignment="1">
      <alignment horizontal="right" vertical="center"/>
    </xf>
    <xf numFmtId="0" fontId="0" fillId="0" borderId="3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4" xfId="0" applyFont="1" applyBorder="1" applyAlignment="1">
      <alignment vertical="top" wrapText="1"/>
    </xf>
    <xf numFmtId="164" fontId="0" fillId="0" borderId="29" xfId="1" applyNumberFormat="1" applyFont="1" applyBorder="1" applyAlignment="1">
      <alignment horizontal="center" vertical="center"/>
    </xf>
    <xf numFmtId="164" fontId="0" fillId="0" borderId="30" xfId="1" applyNumberFormat="1" applyFont="1" applyBorder="1" applyAlignment="1">
      <alignment horizontal="center" vertical="center"/>
    </xf>
    <xf numFmtId="0" fontId="0" fillId="0" borderId="33" xfId="0" applyFont="1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2" borderId="36" xfId="0" applyFont="1" applyFill="1" applyBorder="1" applyAlignment="1">
      <alignment horizontal="right" vertical="center"/>
    </xf>
    <xf numFmtId="3" fontId="4" fillId="3" borderId="37" xfId="0" applyNumberFormat="1" applyFont="1" applyFill="1" applyBorder="1" applyAlignment="1">
      <alignment horizontal="right" vertical="center"/>
    </xf>
    <xf numFmtId="0" fontId="4" fillId="2" borderId="38" xfId="0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Fill="1"/>
    <xf numFmtId="0" fontId="0" fillId="0" borderId="0" xfId="0" applyAlignment="1">
      <alignment horizont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rightToLeft="1" tabSelected="1" workbookViewId="0">
      <selection activeCell="A2" sqref="A2"/>
    </sheetView>
  </sheetViews>
  <sheetFormatPr defaultRowHeight="17.25" x14ac:dyDescent="0.3"/>
  <cols>
    <col min="1" max="1" width="40.7109375" style="65" customWidth="1"/>
    <col min="2" max="6" width="20.7109375" style="66" customWidth="1"/>
    <col min="7" max="7" width="20.7109375" style="67" customWidth="1"/>
    <col min="8" max="8" width="40.7109375" style="68" customWidth="1"/>
  </cols>
  <sheetData>
    <row r="1" spans="1:22" s="6" customFormat="1" ht="27" customHeight="1" x14ac:dyDescent="0.25">
      <c r="A1" s="1" t="s">
        <v>0</v>
      </c>
      <c r="B1" s="2"/>
      <c r="C1" s="2"/>
      <c r="D1" s="2"/>
      <c r="E1" s="2"/>
      <c r="F1" s="2"/>
      <c r="G1" s="2"/>
      <c r="H1" s="3" t="s">
        <v>1</v>
      </c>
      <c r="I1" s="4"/>
      <c r="J1" s="5"/>
      <c r="K1" s="5"/>
      <c r="L1" s="5"/>
      <c r="M1" s="5"/>
    </row>
    <row r="2" spans="1:22" s="6" customFormat="1" ht="20.100000000000001" customHeight="1" x14ac:dyDescent="0.25">
      <c r="A2" s="7"/>
      <c r="B2" s="8"/>
      <c r="C2" s="8"/>
      <c r="D2" s="8"/>
      <c r="E2" s="8"/>
      <c r="F2" s="8"/>
      <c r="G2" s="8"/>
      <c r="H2" s="9"/>
    </row>
    <row r="3" spans="1:22" s="15" customFormat="1" ht="18" x14ac:dyDescent="0.25">
      <c r="A3" s="10" t="s">
        <v>2</v>
      </c>
      <c r="B3" s="11">
        <v>2023</v>
      </c>
      <c r="C3" s="11">
        <v>2022</v>
      </c>
      <c r="D3" s="12">
        <v>2021</v>
      </c>
      <c r="E3" s="12">
        <v>2020</v>
      </c>
      <c r="F3" s="13">
        <v>2019</v>
      </c>
      <c r="G3" s="13">
        <v>2018</v>
      </c>
      <c r="H3" s="14" t="s">
        <v>3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s="6" customFormat="1" ht="20.100000000000001" customHeight="1" x14ac:dyDescent="0.25">
      <c r="A4" s="16" t="s">
        <v>4</v>
      </c>
      <c r="B4" s="17"/>
      <c r="C4" s="17"/>
      <c r="D4" s="17"/>
      <c r="E4" s="17"/>
      <c r="F4" s="17"/>
      <c r="G4" s="18"/>
      <c r="H4" s="19" t="s">
        <v>5</v>
      </c>
    </row>
    <row r="5" spans="1:22" s="6" customFormat="1" ht="25.5" customHeight="1" x14ac:dyDescent="0.25">
      <c r="A5" s="20" t="s">
        <v>6</v>
      </c>
      <c r="B5" s="21"/>
      <c r="C5" s="21"/>
      <c r="D5" s="21"/>
      <c r="E5" s="21"/>
      <c r="F5" s="21"/>
      <c r="G5" s="22"/>
      <c r="H5" s="23" t="s">
        <v>7</v>
      </c>
    </row>
    <row r="6" spans="1:22" s="6" customFormat="1" ht="20.100000000000001" customHeight="1" x14ac:dyDescent="0.25">
      <c r="A6" s="24" t="s">
        <v>8</v>
      </c>
      <c r="B6" s="25">
        <v>6682310942</v>
      </c>
      <c r="C6" s="26">
        <v>34475831455</v>
      </c>
      <c r="D6" s="25">
        <v>44638828469</v>
      </c>
      <c r="E6" s="25">
        <v>13153787272</v>
      </c>
      <c r="F6" s="25">
        <v>5439879111</v>
      </c>
      <c r="G6" s="27">
        <v>2930840210</v>
      </c>
      <c r="H6" s="28" t="s">
        <v>9</v>
      </c>
      <c r="S6" s="29"/>
    </row>
    <row r="7" spans="1:22" s="6" customFormat="1" ht="20.100000000000001" customHeight="1" x14ac:dyDescent="0.25">
      <c r="A7" s="30" t="s">
        <v>10</v>
      </c>
      <c r="B7" s="25">
        <v>22575503270</v>
      </c>
      <c r="C7" s="26">
        <v>22575503270</v>
      </c>
      <c r="D7" s="25">
        <v>22575503270</v>
      </c>
      <c r="E7" s="25">
        <v>0</v>
      </c>
      <c r="F7" s="25">
        <v>0</v>
      </c>
      <c r="G7" s="27"/>
      <c r="H7" s="28" t="s">
        <v>11</v>
      </c>
      <c r="S7" s="29"/>
    </row>
    <row r="8" spans="1:22" s="6" customFormat="1" ht="20.100000000000001" customHeight="1" x14ac:dyDescent="0.25">
      <c r="A8" s="31" t="s">
        <v>12</v>
      </c>
      <c r="B8" s="32">
        <v>37124871116</v>
      </c>
      <c r="C8" s="33">
        <v>18980484735</v>
      </c>
      <c r="D8" s="32">
        <v>16468474608</v>
      </c>
      <c r="E8" s="32">
        <v>13538438948</v>
      </c>
      <c r="F8" s="32">
        <v>3063932609</v>
      </c>
      <c r="G8" s="34">
        <v>3512147544</v>
      </c>
      <c r="H8" s="35" t="s">
        <v>13</v>
      </c>
    </row>
    <row r="9" spans="1:22" s="6" customFormat="1" ht="20.100000000000001" customHeight="1" x14ac:dyDescent="0.25">
      <c r="A9" s="31" t="s">
        <v>14</v>
      </c>
      <c r="B9" s="32">
        <v>249012280682</v>
      </c>
      <c r="C9" s="33">
        <v>162603045032</v>
      </c>
      <c r="D9" s="32">
        <v>117579818944</v>
      </c>
      <c r="E9" s="32">
        <v>74936883986</v>
      </c>
      <c r="F9" s="32">
        <v>28946289788</v>
      </c>
      <c r="G9" s="34">
        <v>12620108355</v>
      </c>
      <c r="H9" s="35" t="s">
        <v>15</v>
      </c>
    </row>
    <row r="10" spans="1:22" s="6" customFormat="1" ht="20.100000000000001" customHeight="1" x14ac:dyDescent="0.25">
      <c r="A10" s="31" t="s">
        <v>16</v>
      </c>
      <c r="B10" s="36">
        <v>1362948483</v>
      </c>
      <c r="C10" s="37">
        <v>822175282</v>
      </c>
      <c r="D10" s="36">
        <v>1113540526</v>
      </c>
      <c r="E10" s="36">
        <v>592731763</v>
      </c>
      <c r="F10" s="36">
        <v>456136399</v>
      </c>
      <c r="G10" s="38">
        <v>266515023</v>
      </c>
      <c r="H10" s="35" t="s">
        <v>17</v>
      </c>
    </row>
    <row r="11" spans="1:22" s="6" customFormat="1" ht="19.5" customHeight="1" x14ac:dyDescent="0.25">
      <c r="A11" s="10" t="s">
        <v>18</v>
      </c>
      <c r="B11" s="39">
        <f t="shared" ref="B11:G11" si="0">SUM(B6:B10)</f>
        <v>316757914493</v>
      </c>
      <c r="C11" s="39">
        <f t="shared" si="0"/>
        <v>239457039774</v>
      </c>
      <c r="D11" s="39">
        <f t="shared" si="0"/>
        <v>202376165817</v>
      </c>
      <c r="E11" s="39">
        <f t="shared" si="0"/>
        <v>102221841969</v>
      </c>
      <c r="F11" s="39">
        <f t="shared" si="0"/>
        <v>37906237907</v>
      </c>
      <c r="G11" s="40">
        <f t="shared" si="0"/>
        <v>19329611132</v>
      </c>
      <c r="H11" s="14" t="s">
        <v>19</v>
      </c>
    </row>
    <row r="12" spans="1:22" s="6" customFormat="1" ht="20.100000000000001" customHeight="1" x14ac:dyDescent="0.25">
      <c r="A12" s="41"/>
      <c r="B12" s="42"/>
      <c r="C12" s="42"/>
      <c r="D12" s="42"/>
      <c r="E12" s="42"/>
      <c r="F12" s="42"/>
      <c r="G12" s="43"/>
      <c r="H12" s="9"/>
    </row>
    <row r="13" spans="1:22" s="6" customFormat="1" ht="20.100000000000001" customHeight="1" x14ac:dyDescent="0.25">
      <c r="A13" s="44" t="s">
        <v>20</v>
      </c>
      <c r="B13" s="45"/>
      <c r="C13" s="45"/>
      <c r="D13" s="46"/>
      <c r="E13" s="46"/>
      <c r="F13" s="46"/>
      <c r="G13" s="47"/>
      <c r="H13" s="48" t="s">
        <v>21</v>
      </c>
    </row>
    <row r="14" spans="1:22" s="6" customFormat="1" ht="20.100000000000001" customHeight="1" x14ac:dyDescent="0.25">
      <c r="A14" s="24" t="s">
        <v>22</v>
      </c>
      <c r="B14" s="25">
        <v>881940300</v>
      </c>
      <c r="C14" s="26">
        <v>6134314449</v>
      </c>
      <c r="D14" s="25">
        <v>93622967</v>
      </c>
      <c r="E14" s="25">
        <v>334942754</v>
      </c>
      <c r="F14" s="25">
        <v>137784393</v>
      </c>
      <c r="G14" s="27">
        <v>814521235</v>
      </c>
      <c r="H14" s="28" t="s">
        <v>23</v>
      </c>
    </row>
    <row r="15" spans="1:22" s="6" customFormat="1" ht="20.100000000000001" customHeight="1" x14ac:dyDescent="0.25">
      <c r="A15" s="31" t="s">
        <v>24</v>
      </c>
      <c r="B15" s="32">
        <v>2253693362820</v>
      </c>
      <c r="C15" s="33">
        <v>43805801932</v>
      </c>
      <c r="D15" s="32">
        <v>27454503061</v>
      </c>
      <c r="E15" s="32">
        <v>14612813380</v>
      </c>
      <c r="F15" s="32">
        <v>15726851924</v>
      </c>
      <c r="G15" s="34">
        <v>12900806294</v>
      </c>
      <c r="H15" s="35" t="s">
        <v>25</v>
      </c>
    </row>
    <row r="16" spans="1:22" s="6" customFormat="1" ht="20.100000000000001" customHeight="1" x14ac:dyDescent="0.25">
      <c r="A16" s="31" t="s">
        <v>26</v>
      </c>
      <c r="B16" s="32">
        <v>3649950</v>
      </c>
      <c r="C16" s="33">
        <v>10775570</v>
      </c>
      <c r="D16" s="32">
        <v>21186991</v>
      </c>
      <c r="E16" s="32">
        <v>28023724</v>
      </c>
      <c r="F16" s="32">
        <v>8685763</v>
      </c>
      <c r="G16" s="34">
        <v>2277265</v>
      </c>
      <c r="H16" s="35" t="s">
        <v>27</v>
      </c>
    </row>
    <row r="17" spans="1:8" s="6" customFormat="1" ht="20.100000000000001" customHeight="1" x14ac:dyDescent="0.25">
      <c r="A17" s="49" t="s">
        <v>28</v>
      </c>
      <c r="B17" s="32">
        <v>1157597439</v>
      </c>
      <c r="C17" s="50">
        <v>697420999</v>
      </c>
      <c r="D17" s="32">
        <v>717123137</v>
      </c>
      <c r="E17" s="32">
        <v>0</v>
      </c>
      <c r="F17" s="32">
        <v>0</v>
      </c>
      <c r="G17" s="34">
        <v>0</v>
      </c>
      <c r="H17" s="35" t="s">
        <v>29</v>
      </c>
    </row>
    <row r="18" spans="1:8" s="6" customFormat="1" ht="20.100000000000001" customHeight="1" x14ac:dyDescent="0.25">
      <c r="A18" s="10" t="s">
        <v>30</v>
      </c>
      <c r="B18" s="39">
        <f t="shared" ref="B18:F18" si="1">SUM(B14:B17)</f>
        <v>2255736550509</v>
      </c>
      <c r="C18" s="39">
        <f t="shared" si="1"/>
        <v>50648312950</v>
      </c>
      <c r="D18" s="39">
        <f t="shared" si="1"/>
        <v>28286436156</v>
      </c>
      <c r="E18" s="39">
        <f t="shared" si="1"/>
        <v>14975779858</v>
      </c>
      <c r="F18" s="39">
        <f t="shared" si="1"/>
        <v>15873322080</v>
      </c>
      <c r="G18" s="40">
        <f>SUM(G14:G17)</f>
        <v>13717604794</v>
      </c>
      <c r="H18" s="14" t="s">
        <v>31</v>
      </c>
    </row>
    <row r="19" spans="1:8" s="6" customFormat="1" ht="15.75" customHeight="1" x14ac:dyDescent="0.25">
      <c r="A19" s="7"/>
      <c r="B19" s="42"/>
      <c r="C19" s="42"/>
      <c r="D19" s="42"/>
      <c r="E19" s="42"/>
      <c r="F19" s="42"/>
      <c r="G19" s="43"/>
      <c r="H19" s="9"/>
    </row>
    <row r="20" spans="1:8" s="6" customFormat="1" ht="20.100000000000001" customHeight="1" x14ac:dyDescent="0.25">
      <c r="A20" s="10" t="s">
        <v>32</v>
      </c>
      <c r="B20" s="39">
        <f t="shared" ref="B20:F20" si="2">B11+B18</f>
        <v>2572494465002</v>
      </c>
      <c r="C20" s="39">
        <f t="shared" si="2"/>
        <v>290105352724</v>
      </c>
      <c r="D20" s="39">
        <f t="shared" si="2"/>
        <v>230662601973</v>
      </c>
      <c r="E20" s="39">
        <f t="shared" si="2"/>
        <v>117197621827</v>
      </c>
      <c r="F20" s="39">
        <f t="shared" si="2"/>
        <v>53779559987</v>
      </c>
      <c r="G20" s="40">
        <f>G11+G18</f>
        <v>33047215926</v>
      </c>
      <c r="H20" s="14" t="s">
        <v>33</v>
      </c>
    </row>
    <row r="21" spans="1:8" s="6" customFormat="1" ht="20.100000000000001" customHeight="1" x14ac:dyDescent="0.25">
      <c r="A21" s="7"/>
      <c r="B21" s="42"/>
      <c r="C21" s="42"/>
      <c r="D21" s="42"/>
      <c r="E21" s="42"/>
      <c r="F21" s="42"/>
      <c r="G21" s="43"/>
      <c r="H21" s="9"/>
    </row>
    <row r="22" spans="1:8" s="6" customFormat="1" ht="20.100000000000001" customHeight="1" x14ac:dyDescent="0.25">
      <c r="A22" s="51" t="s">
        <v>34</v>
      </c>
      <c r="B22" s="46"/>
      <c r="C22" s="46"/>
      <c r="D22" s="46"/>
      <c r="E22" s="46"/>
      <c r="F22" s="46"/>
      <c r="G22" s="47"/>
      <c r="H22" s="48" t="s">
        <v>35</v>
      </c>
    </row>
    <row r="23" spans="1:8" s="6" customFormat="1" ht="20.100000000000001" customHeight="1" x14ac:dyDescent="0.25">
      <c r="A23" s="7"/>
      <c r="B23" s="42"/>
      <c r="C23" s="42"/>
      <c r="D23" s="42"/>
      <c r="E23" s="42"/>
      <c r="F23" s="42"/>
      <c r="G23" s="43"/>
      <c r="H23" s="9"/>
    </row>
    <row r="24" spans="1:8" s="6" customFormat="1" ht="20.100000000000001" customHeight="1" x14ac:dyDescent="0.25">
      <c r="A24" s="41" t="s">
        <v>36</v>
      </c>
      <c r="B24" s="42"/>
      <c r="C24" s="42"/>
      <c r="D24" s="42"/>
      <c r="E24" s="42"/>
      <c r="F24" s="42"/>
      <c r="G24" s="43"/>
      <c r="H24" s="52" t="s">
        <v>37</v>
      </c>
    </row>
    <row r="25" spans="1:8" s="6" customFormat="1" ht="20.100000000000001" customHeight="1" x14ac:dyDescent="0.25">
      <c r="A25" s="24" t="s">
        <v>38</v>
      </c>
      <c r="B25" s="25">
        <v>25205269323</v>
      </c>
      <c r="C25" s="25">
        <v>6766884480</v>
      </c>
      <c r="D25" s="25">
        <v>3763930843</v>
      </c>
      <c r="E25" s="25">
        <v>2369219559</v>
      </c>
      <c r="F25" s="25">
        <v>1991172518</v>
      </c>
      <c r="G25" s="27">
        <v>2001047146</v>
      </c>
      <c r="H25" s="28" t="s">
        <v>39</v>
      </c>
    </row>
    <row r="26" spans="1:8" s="6" customFormat="1" ht="20.100000000000001" customHeight="1" x14ac:dyDescent="0.25">
      <c r="A26" s="31" t="s">
        <v>40</v>
      </c>
      <c r="B26" s="32">
        <v>59058555329</v>
      </c>
      <c r="C26" s="32">
        <v>26985128488</v>
      </c>
      <c r="D26" s="32">
        <v>20349848639</v>
      </c>
      <c r="E26" s="32">
        <v>7606077909</v>
      </c>
      <c r="F26" s="32">
        <v>3080344134</v>
      </c>
      <c r="G26" s="34">
        <v>2542979521</v>
      </c>
      <c r="H26" s="35" t="s">
        <v>41</v>
      </c>
    </row>
    <row r="27" spans="1:8" s="6" customFormat="1" ht="20.100000000000001" customHeight="1" x14ac:dyDescent="0.25">
      <c r="A27" s="31" t="s">
        <v>42</v>
      </c>
      <c r="B27" s="32">
        <v>44924966577</v>
      </c>
      <c r="C27" s="32">
        <v>5967147207</v>
      </c>
      <c r="D27" s="32">
        <v>4162353564</v>
      </c>
      <c r="E27" s="32">
        <v>1390809614</v>
      </c>
      <c r="F27" s="32">
        <v>555202212</v>
      </c>
      <c r="G27" s="34">
        <v>572141889</v>
      </c>
      <c r="H27" s="35" t="s">
        <v>43</v>
      </c>
    </row>
    <row r="28" spans="1:8" s="6" customFormat="1" ht="20.100000000000001" customHeight="1" x14ac:dyDescent="0.25">
      <c r="A28" s="53" t="s">
        <v>44</v>
      </c>
      <c r="B28" s="32">
        <v>133400000</v>
      </c>
      <c r="C28" s="32">
        <v>80040000</v>
      </c>
      <c r="D28" s="32">
        <v>80040000</v>
      </c>
      <c r="E28" s="32"/>
      <c r="F28" s="32">
        <v>0</v>
      </c>
      <c r="G28" s="34"/>
      <c r="H28" s="54" t="s">
        <v>45</v>
      </c>
    </row>
    <row r="29" spans="1:8" s="6" customFormat="1" ht="20.100000000000001" customHeight="1" x14ac:dyDescent="0.25">
      <c r="A29" s="31" t="s">
        <v>46</v>
      </c>
      <c r="B29" s="36">
        <v>25533215</v>
      </c>
      <c r="C29" s="36">
        <v>19561446465</v>
      </c>
      <c r="D29" s="36">
        <v>27364071988</v>
      </c>
      <c r="E29" s="36">
        <v>13779835695</v>
      </c>
      <c r="F29" s="36">
        <v>4654432232</v>
      </c>
      <c r="G29" s="38">
        <v>514702884</v>
      </c>
      <c r="H29" s="35" t="s">
        <v>47</v>
      </c>
    </row>
    <row r="30" spans="1:8" s="6" customFormat="1" ht="20.100000000000001" customHeight="1" x14ac:dyDescent="0.25">
      <c r="A30" s="10" t="s">
        <v>48</v>
      </c>
      <c r="B30" s="39">
        <f>SUM(B25:B29)</f>
        <v>129347724444</v>
      </c>
      <c r="C30" s="39">
        <f>SUM(C25:C29)</f>
        <v>59360646640</v>
      </c>
      <c r="D30" s="39">
        <f>SUM(D25:D29)</f>
        <v>55720245034</v>
      </c>
      <c r="E30" s="39">
        <f>SUM(E25:E29)</f>
        <v>25145942777</v>
      </c>
      <c r="F30" s="39">
        <f t="shared" ref="F30:G30" si="3">SUM(F25:F29)</f>
        <v>10281151096</v>
      </c>
      <c r="G30" s="39">
        <f t="shared" si="3"/>
        <v>5630871440</v>
      </c>
      <c r="H30" s="14" t="s">
        <v>49</v>
      </c>
    </row>
    <row r="31" spans="1:8" s="6" customFormat="1" ht="20.100000000000001" customHeight="1" x14ac:dyDescent="0.25">
      <c r="A31" s="7"/>
      <c r="B31" s="42"/>
      <c r="C31" s="42"/>
      <c r="D31" s="42"/>
      <c r="E31" s="42"/>
      <c r="F31" s="42"/>
      <c r="G31" s="43"/>
      <c r="H31" s="9"/>
    </row>
    <row r="32" spans="1:8" s="6" customFormat="1" ht="20.100000000000001" customHeight="1" x14ac:dyDescent="0.25">
      <c r="A32" s="41" t="s">
        <v>50</v>
      </c>
      <c r="B32" s="42"/>
      <c r="C32" s="42"/>
      <c r="D32" s="42"/>
      <c r="E32" s="42"/>
      <c r="F32" s="42"/>
      <c r="G32" s="43"/>
      <c r="H32" s="52" t="s">
        <v>51</v>
      </c>
    </row>
    <row r="33" spans="1:8" s="6" customFormat="1" ht="20.100000000000001" customHeight="1" x14ac:dyDescent="0.25">
      <c r="A33" s="24" t="s">
        <v>52</v>
      </c>
      <c r="B33" s="25">
        <v>433493479535</v>
      </c>
      <c r="C33" s="25">
        <v>126373508110</v>
      </c>
      <c r="D33" s="25">
        <v>107172114291</v>
      </c>
      <c r="E33" s="25">
        <v>58079172922</v>
      </c>
      <c r="F33" s="25">
        <v>17799238639</v>
      </c>
      <c r="G33" s="27">
        <v>17266152756</v>
      </c>
      <c r="H33" s="28" t="s">
        <v>53</v>
      </c>
    </row>
    <row r="34" spans="1:8" s="6" customFormat="1" ht="20.100000000000001" customHeight="1" x14ac:dyDescent="0.25">
      <c r="A34" s="30" t="s">
        <v>54</v>
      </c>
      <c r="B34" s="25">
        <v>1124554065</v>
      </c>
      <c r="C34" s="25">
        <v>654186650</v>
      </c>
      <c r="D34" s="25">
        <v>655559509</v>
      </c>
      <c r="E34" s="25">
        <v>0</v>
      </c>
      <c r="F34" s="25">
        <v>0</v>
      </c>
      <c r="G34" s="27">
        <v>0</v>
      </c>
      <c r="H34" s="55" t="s">
        <v>55</v>
      </c>
    </row>
    <row r="35" spans="1:8" s="6" customFormat="1" ht="20.100000000000001" customHeight="1" x14ac:dyDescent="0.25">
      <c r="A35" s="10" t="s">
        <v>56</v>
      </c>
      <c r="B35" s="40">
        <f>SUM(B33:B34)</f>
        <v>434618033600</v>
      </c>
      <c r="C35" s="40">
        <f>SUM(C33:C34)</f>
        <v>127027694760</v>
      </c>
      <c r="D35" s="40">
        <f>SUM(D33:D34)</f>
        <v>107827673800</v>
      </c>
      <c r="E35" s="40">
        <f t="shared" ref="E35:G35" si="4">SUM(E33:E34)</f>
        <v>58079172922</v>
      </c>
      <c r="F35" s="40">
        <f t="shared" si="4"/>
        <v>17799238639</v>
      </c>
      <c r="G35" s="40">
        <f t="shared" si="4"/>
        <v>17266152756</v>
      </c>
      <c r="H35" s="14" t="s">
        <v>57</v>
      </c>
    </row>
    <row r="36" spans="1:8" s="6" customFormat="1" ht="15.75" customHeight="1" x14ac:dyDescent="0.25">
      <c r="A36" s="7"/>
      <c r="B36" s="42"/>
      <c r="C36" s="42"/>
      <c r="D36" s="42"/>
      <c r="E36" s="42"/>
      <c r="F36" s="42"/>
      <c r="G36" s="43"/>
      <c r="H36" s="9"/>
    </row>
    <row r="37" spans="1:8" s="6" customFormat="1" ht="20.100000000000001" customHeight="1" x14ac:dyDescent="0.25">
      <c r="A37" s="10" t="s">
        <v>58</v>
      </c>
      <c r="B37" s="39">
        <f t="shared" ref="B37:G37" si="5">B35+B30</f>
        <v>563965758044</v>
      </c>
      <c r="C37" s="39">
        <f t="shared" si="5"/>
        <v>186388341400</v>
      </c>
      <c r="D37" s="39">
        <f t="shared" si="5"/>
        <v>163547918834</v>
      </c>
      <c r="E37" s="39">
        <f t="shared" si="5"/>
        <v>83225115699</v>
      </c>
      <c r="F37" s="39">
        <f t="shared" si="5"/>
        <v>28080389735</v>
      </c>
      <c r="G37" s="40">
        <f t="shared" si="5"/>
        <v>22897024196</v>
      </c>
      <c r="H37" s="14" t="s">
        <v>59</v>
      </c>
    </row>
    <row r="38" spans="1:8" s="6" customFormat="1" ht="20.100000000000001" customHeight="1" x14ac:dyDescent="0.25">
      <c r="A38" s="7"/>
      <c r="B38" s="42"/>
      <c r="C38" s="42"/>
      <c r="D38" s="42"/>
      <c r="E38" s="42"/>
      <c r="F38" s="42"/>
      <c r="G38" s="43"/>
      <c r="H38" s="9"/>
    </row>
    <row r="39" spans="1:8" s="6" customFormat="1" ht="20.100000000000001" customHeight="1" x14ac:dyDescent="0.25">
      <c r="A39" s="51" t="s">
        <v>60</v>
      </c>
      <c r="B39" s="46"/>
      <c r="C39" s="46"/>
      <c r="D39" s="46"/>
      <c r="E39" s="46"/>
      <c r="F39" s="46"/>
      <c r="G39" s="47"/>
      <c r="H39" s="48" t="s">
        <v>61</v>
      </c>
    </row>
    <row r="40" spans="1:8" s="6" customFormat="1" ht="20.100000000000001" customHeight="1" x14ac:dyDescent="0.25">
      <c r="A40" s="7"/>
      <c r="B40" s="42"/>
      <c r="C40" s="42"/>
      <c r="D40" s="42"/>
      <c r="E40" s="42"/>
      <c r="F40" s="42"/>
      <c r="G40" s="43"/>
      <c r="H40" s="9"/>
    </row>
    <row r="41" spans="1:8" s="6" customFormat="1" ht="20.100000000000001" customHeight="1" x14ac:dyDescent="0.25">
      <c r="A41" s="24" t="s">
        <v>62</v>
      </c>
      <c r="B41" s="25">
        <v>9760000000</v>
      </c>
      <c r="C41" s="25">
        <v>9760000000</v>
      </c>
      <c r="D41" s="25">
        <v>9760000000</v>
      </c>
      <c r="E41" s="25">
        <v>9760000000</v>
      </c>
      <c r="F41" s="25">
        <v>9760000000</v>
      </c>
      <c r="G41" s="27">
        <v>9760000000</v>
      </c>
      <c r="H41" s="28" t="s">
        <v>63</v>
      </c>
    </row>
    <row r="42" spans="1:8" s="6" customFormat="1" ht="20.100000000000001" customHeight="1" x14ac:dyDescent="0.25">
      <c r="A42" s="31" t="s">
        <v>64</v>
      </c>
      <c r="B42" s="32">
        <v>2635700768</v>
      </c>
      <c r="C42" s="32">
        <v>2635700768</v>
      </c>
      <c r="D42" s="32">
        <v>2635700768</v>
      </c>
      <c r="E42" s="32">
        <v>2635700768</v>
      </c>
      <c r="F42" s="32">
        <v>2635700768</v>
      </c>
      <c r="G42" s="34">
        <v>625464222</v>
      </c>
      <c r="H42" s="35" t="s">
        <v>65</v>
      </c>
    </row>
    <row r="43" spans="1:8" s="6" customFormat="1" ht="20.100000000000001" customHeight="1" x14ac:dyDescent="0.25">
      <c r="A43" s="31" t="s">
        <v>66</v>
      </c>
      <c r="B43" s="32">
        <v>157716781549</v>
      </c>
      <c r="C43" s="32">
        <v>193500869553</v>
      </c>
      <c r="D43" s="32">
        <v>139540570788</v>
      </c>
      <c r="E43" s="32">
        <v>62448092927</v>
      </c>
      <c r="F43" s="32">
        <v>16020351589</v>
      </c>
      <c r="G43" s="34">
        <v>2561562389</v>
      </c>
      <c r="H43" s="35" t="s">
        <v>67</v>
      </c>
    </row>
    <row r="44" spans="1:8" s="6" customFormat="1" ht="20.100000000000001" customHeight="1" x14ac:dyDescent="0.25">
      <c r="A44" s="31" t="s">
        <v>68</v>
      </c>
      <c r="B44" s="36">
        <v>-396349761809</v>
      </c>
      <c r="C44" s="36">
        <v>-102179558997</v>
      </c>
      <c r="D44" s="36">
        <v>-84821588417</v>
      </c>
      <c r="E44" s="36">
        <v>-40871287567</v>
      </c>
      <c r="F44" s="36">
        <v>-2716882105</v>
      </c>
      <c r="G44" s="38">
        <v>-2796834881</v>
      </c>
      <c r="H44" s="35" t="s">
        <v>69</v>
      </c>
    </row>
    <row r="45" spans="1:8" s="6" customFormat="1" ht="20.100000000000001" customHeight="1" x14ac:dyDescent="0.25">
      <c r="A45" s="56" t="s">
        <v>70</v>
      </c>
      <c r="B45" s="57">
        <v>2234765986450</v>
      </c>
      <c r="C45" s="57">
        <v>0</v>
      </c>
      <c r="D45" s="57"/>
      <c r="E45" s="57"/>
      <c r="F45" s="57"/>
      <c r="G45" s="58"/>
      <c r="H45" s="9"/>
    </row>
    <row r="46" spans="1:8" s="6" customFormat="1" ht="20.100000000000001" customHeight="1" x14ac:dyDescent="0.25">
      <c r="A46" s="10" t="s">
        <v>71</v>
      </c>
      <c r="B46" s="39">
        <f>SUM(B41:B44)+B45</f>
        <v>2008528706958</v>
      </c>
      <c r="C46" s="39">
        <f>SUM(C41:C44)</f>
        <v>103717011324</v>
      </c>
      <c r="D46" s="39">
        <f>SUM(D41:D44)</f>
        <v>67114683139</v>
      </c>
      <c r="E46" s="39">
        <f>SUM(E41:E44)</f>
        <v>33972506128</v>
      </c>
      <c r="F46" s="39">
        <f>SUM(F41:F44)</f>
        <v>25699170252</v>
      </c>
      <c r="G46" s="40">
        <f>SUM(G41:G44)</f>
        <v>10150191730</v>
      </c>
      <c r="H46" s="14" t="s">
        <v>72</v>
      </c>
    </row>
    <row r="47" spans="1:8" s="6" customFormat="1" ht="15.75" customHeight="1" x14ac:dyDescent="0.25">
      <c r="A47" s="59"/>
      <c r="B47" s="60"/>
      <c r="C47" s="60"/>
      <c r="D47" s="60"/>
      <c r="E47" s="60"/>
      <c r="F47" s="60"/>
      <c r="G47" s="61"/>
      <c r="H47" s="9"/>
    </row>
    <row r="48" spans="1:8" s="6" customFormat="1" ht="20.100000000000001" customHeight="1" thickBot="1" x14ac:dyDescent="0.3">
      <c r="A48" s="62" t="s">
        <v>73</v>
      </c>
      <c r="B48" s="63">
        <f t="shared" ref="B48:G48" si="6">B46+B37</f>
        <v>2572494465002</v>
      </c>
      <c r="C48" s="63">
        <f t="shared" si="6"/>
        <v>290105352724</v>
      </c>
      <c r="D48" s="63">
        <f t="shared" si="6"/>
        <v>230662601973</v>
      </c>
      <c r="E48" s="63">
        <f t="shared" si="6"/>
        <v>117197621827</v>
      </c>
      <c r="F48" s="63">
        <f t="shared" si="6"/>
        <v>53779559987</v>
      </c>
      <c r="G48" s="63">
        <f t="shared" si="6"/>
        <v>33047215926</v>
      </c>
      <c r="H48" s="64" t="s">
        <v>74</v>
      </c>
    </row>
  </sheetData>
  <pageMargins left="0.7" right="0.7" top="0.75" bottom="0.75" header="0.3" footer="0.3"/>
  <pageSetup paperSize="9" scale="6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المركز المالي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2024-06-25T10:38:13Z</dcterms:created>
  <dcterms:modified xsi:type="dcterms:W3CDTF">2024-06-25T10:38:45Z</dcterms:modified>
</cp:coreProperties>
</file>