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P11" i="1" l="1"/>
  <c r="N11" i="1"/>
  <c r="L11" i="1"/>
  <c r="J11" i="1"/>
  <c r="H11" i="1"/>
  <c r="Q9" i="1"/>
  <c r="Q11" i="1" s="1"/>
  <c r="P9" i="1"/>
  <c r="O9" i="1"/>
  <c r="O11" i="1" s="1"/>
  <c r="N9" i="1"/>
  <c r="M9" i="1"/>
  <c r="M11" i="1" s="1"/>
  <c r="L9" i="1"/>
  <c r="K9" i="1"/>
  <c r="K11" i="1" s="1"/>
  <c r="J9" i="1"/>
  <c r="I9" i="1"/>
  <c r="I11" i="1" s="1"/>
  <c r="H9" i="1"/>
  <c r="G9" i="1"/>
  <c r="G11" i="1" s="1"/>
  <c r="F9" i="1"/>
  <c r="E9" i="1"/>
  <c r="D9" i="1"/>
  <c r="B9" i="1"/>
  <c r="C8" i="1"/>
  <c r="C7" i="1"/>
  <c r="C6" i="1"/>
  <c r="C9" i="1" s="1"/>
  <c r="C5" i="1"/>
</calcChain>
</file>

<file path=xl/sharedStrings.xml><?xml version="1.0" encoding="utf-8"?>
<sst xmlns="http://schemas.openxmlformats.org/spreadsheetml/2006/main" count="20" uniqueCount="19">
  <si>
    <t>بنك الشام</t>
  </si>
  <si>
    <t xml:space="preserve">قائمة التدفقات النقدية </t>
  </si>
  <si>
    <t>Statement of Cash Flows</t>
  </si>
  <si>
    <t>بعد تطبيق المعيار رقم 9</t>
  </si>
  <si>
    <t>البيان</t>
  </si>
  <si>
    <r>
      <t xml:space="preserve">صافي التدفقات الناتجة عن (المستخدمة في) الأنشطة التشغيلية </t>
    </r>
    <r>
      <rPr>
        <b/>
        <sz val="10"/>
        <color rgb="FFFF0000"/>
        <rFont val="Arabic Transparent"/>
      </rPr>
      <t>*</t>
    </r>
  </si>
  <si>
    <t>Net cash Flow from (Used in) Operating Activities</t>
  </si>
  <si>
    <t xml:space="preserve">صافي التدفقات الناتجة عن (المستخدمة في) الأنشطة الاستثمارية </t>
  </si>
  <si>
    <t>Net cash Flow from (Used in) Investing Activities</t>
  </si>
  <si>
    <t>صافي التدفقات الناتجة عن (المستخدمة في) الأنشطة التمويلية</t>
  </si>
  <si>
    <t>Net cash Flow from (Used in) Financing Activities</t>
  </si>
  <si>
    <t>تأثير تغيرات أسعار الصرف على الموجودات المالية</t>
  </si>
  <si>
    <t>Net foreign exchange differences</t>
  </si>
  <si>
    <t>صافي الزيادة / (النقص)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</si>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</sst>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_-* #,##0.00\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abic Transparent"/>
    </font>
    <font>
      <sz val="10"/>
      <color theme="1"/>
      <name val="Arabic Transparent"/>
      <charset val="178"/>
    </font>
    <font>
      <b/>
      <sz val="10"/>
      <color theme="0"/>
      <name val="Arabic Transparent"/>
      <charset val="178"/>
    </font>
    <font>
      <b/>
      <sz val="10"/>
      <color indexed="8"/>
      <name val="Arabic Transparent"/>
    </font>
    <font>
      <b/>
      <sz val="10"/>
      <color theme="1"/>
      <name val="Arabic Transparent"/>
      <charset val="178"/>
    </font>
    <font>
      <sz val="10"/>
      <color rgb="FF222222"/>
      <name val="Arial"/>
      <family val="2"/>
    </font>
    <font>
      <u val="singleAccounting"/>
      <sz val="10"/>
      <color theme="1"/>
      <name val="Arabic Transparent"/>
      <charset val="17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164" fontId="5" fillId="3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3" xfId="0" applyFont="1" applyBorder="1"/>
    <xf numFmtId="164" fontId="3" fillId="0" borderId="4" xfId="1" applyNumberFormat="1" applyFont="1" applyBorder="1"/>
    <xf numFmtId="164" fontId="3" fillId="0" borderId="4" xfId="1" applyNumberFormat="1" applyFont="1" applyFill="1" applyBorder="1"/>
    <xf numFmtId="41" fontId="3" fillId="0" borderId="5" xfId="2" applyNumberFormat="1" applyFont="1" applyFill="1" applyBorder="1"/>
    <xf numFmtId="41" fontId="3" fillId="0" borderId="5" xfId="2" applyNumberFormat="1" applyFont="1" applyFill="1" applyBorder="1" applyAlignment="1">
      <alignment horizontal="center"/>
    </xf>
    <xf numFmtId="41" fontId="3" fillId="0" borderId="3" xfId="2" applyNumberFormat="1" applyFont="1" applyFill="1" applyBorder="1"/>
    <xf numFmtId="0" fontId="7" fillId="0" borderId="5" xfId="0" applyFont="1" applyBorder="1"/>
    <xf numFmtId="0" fontId="3" fillId="0" borderId="5" xfId="0" applyFont="1" applyBorder="1"/>
    <xf numFmtId="164" fontId="3" fillId="0" borderId="5" xfId="1" applyNumberFormat="1" applyFont="1" applyBorder="1"/>
    <xf numFmtId="164" fontId="3" fillId="0" borderId="5" xfId="1" applyNumberFormat="1" applyFont="1" applyFill="1" applyBorder="1"/>
    <xf numFmtId="41" fontId="8" fillId="0" borderId="5" xfId="2" applyNumberFormat="1" applyFont="1" applyFill="1" applyBorder="1"/>
    <xf numFmtId="41" fontId="8" fillId="0" borderId="5" xfId="2" applyNumberFormat="1" applyFont="1" applyFill="1" applyBorder="1" applyAlignment="1">
      <alignment horizontal="center"/>
    </xf>
    <xf numFmtId="41" fontId="4" fillId="4" borderId="5" xfId="2" applyNumberFormat="1" applyFont="1" applyFill="1" applyBorder="1"/>
    <xf numFmtId="164" fontId="4" fillId="4" borderId="5" xfId="1" applyNumberFormat="1" applyFont="1" applyFill="1" applyBorder="1"/>
    <xf numFmtId="41" fontId="4" fillId="4" borderId="5" xfId="2" applyNumberFormat="1" applyFont="1" applyFill="1" applyBorder="1" applyAlignment="1">
      <alignment horizontal="center"/>
    </xf>
    <xf numFmtId="41" fontId="4" fillId="4" borderId="5" xfId="2" applyNumberFormat="1" applyFont="1" applyFill="1" applyBorder="1" applyAlignment="1"/>
    <xf numFmtId="0" fontId="6" fillId="0" borderId="0" xfId="0" applyFont="1"/>
    <xf numFmtId="164" fontId="8" fillId="0" borderId="5" xfId="1" applyNumberFormat="1" applyFont="1" applyBorder="1"/>
    <xf numFmtId="41" fontId="4" fillId="4" borderId="4" xfId="2" applyNumberFormat="1" applyFont="1" applyFill="1" applyBorder="1" applyAlignment="1"/>
    <xf numFmtId="164" fontId="3" fillId="0" borderId="0" xfId="0" applyNumberFormat="1" applyFont="1"/>
    <xf numFmtId="164" fontId="3" fillId="0" borderId="0" xfId="1" applyNumberFormat="1" applyFont="1" applyFill="1"/>
    <xf numFmtId="41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9" fillId="0" borderId="0" xfId="1" applyNumberFormat="1" applyFont="1" applyAlignment="1"/>
    <xf numFmtId="164" fontId="9" fillId="0" borderId="0" xfId="1" applyNumberFormat="1" applyFont="1" applyAlignment="1">
      <alignment wrapText="1"/>
    </xf>
    <xf numFmtId="0" fontId="2" fillId="0" borderId="0" xfId="0" applyFont="1" applyAlignment="1">
      <alignment horizontal="center"/>
    </xf>
    <xf numFmtId="164" fontId="9" fillId="0" borderId="0" xfId="1" applyNumberFormat="1" applyFont="1"/>
    <xf numFmtId="164" fontId="3" fillId="0" borderId="0" xfId="1" applyNumberFormat="1" applyFont="1"/>
  </cellXfs>
  <cellStyles count="43">
    <cellStyle name="Comma" xfId="1" builtinId="3"/>
    <cellStyle name="Comma [0]" xfId="2" builtinId="6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21" xfId="16"/>
    <cellStyle name="Comma 2 22" xfId="17"/>
    <cellStyle name="Comma 2 23" xfId="18"/>
    <cellStyle name="Comma 2 24" xfId="19"/>
    <cellStyle name="Comma 2 25" xfId="20"/>
    <cellStyle name="Comma 2 26" xfId="21"/>
    <cellStyle name="Comma 2 27" xfId="22"/>
    <cellStyle name="Comma 2 28" xfId="23"/>
    <cellStyle name="Comma 2 29" xfId="24"/>
    <cellStyle name="Comma 2 3" xfId="25"/>
    <cellStyle name="Comma 2 30" xfId="26"/>
    <cellStyle name="Comma 2 31" xfId="27"/>
    <cellStyle name="Comma 2 32" xfId="28"/>
    <cellStyle name="Comma 2 33" xfId="29"/>
    <cellStyle name="Comma 2 34" xfId="30"/>
    <cellStyle name="Comma 2 4" xfId="31"/>
    <cellStyle name="Comma 2 5" xfId="32"/>
    <cellStyle name="Comma 2 6" xfId="33"/>
    <cellStyle name="Comma 2 7" xfId="34"/>
    <cellStyle name="Comma 2 8" xfId="35"/>
    <cellStyle name="Comma 2 9" xfId="36"/>
    <cellStyle name="Normal" xfId="0" builtinId="0"/>
    <cellStyle name="Normal 2" xfId="37"/>
    <cellStyle name="Normal 3" xfId="38"/>
    <cellStyle name="Normal 4" xfId="39"/>
    <cellStyle name="Normal 5" xfId="40"/>
    <cellStyle name="Normal 6" xfId="41"/>
    <cellStyle name="Normal 7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ya.Dayoub\Desktop\Haya.D\Reports\Puplish\2022\Puplish%20YE%2012-2022\Financial%20statement%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IS"/>
      <sheetName val="TB P"/>
      <sheetName val="TB C"/>
      <sheetName val=" CF P"/>
      <sheetName val="CF C"/>
      <sheetName val="FS"/>
      <sheetName val="IS"/>
      <sheetName val="CF"/>
      <sheetName val="CIE"/>
      <sheetName val="Assets"/>
      <sheetName val="Facilities"/>
      <sheetName val="Liabilities"/>
      <sheetName val="Reserve"/>
      <sheetName val="IS D"/>
      <sheetName val="Risk D"/>
      <sheetName val="Risk D2"/>
      <sheetName val="RDA"/>
      <sheetName val="FP"/>
      <sheetName val="TAX"/>
      <sheetName val="Banks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8">
          <cell r="F28">
            <v>-33650417143.729996</v>
          </cell>
        </row>
        <row r="35">
          <cell r="F35">
            <v>-6128180798</v>
          </cell>
        </row>
        <row r="44">
          <cell r="F44">
            <v>73078525135</v>
          </cell>
        </row>
        <row r="46">
          <cell r="F46">
            <v>-29016977753.27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tabSelected="1" workbookViewId="0">
      <selection activeCell="B11" sqref="B11"/>
    </sheetView>
  </sheetViews>
  <sheetFormatPr defaultColWidth="9" defaultRowHeight="12.75"/>
  <cols>
    <col min="1" max="1" width="57.140625" style="4" customWidth="1"/>
    <col min="2" max="2" width="20.42578125" style="4" customWidth="1"/>
    <col min="3" max="3" width="20.42578125" style="4" bestFit="1" customWidth="1"/>
    <col min="4" max="5" width="20.85546875" style="4" bestFit="1" customWidth="1"/>
    <col min="6" max="6" width="19.85546875" style="44" customWidth="1"/>
    <col min="7" max="7" width="19.5703125" style="44" bestFit="1" customWidth="1"/>
    <col min="8" max="8" width="19.5703125" style="3" bestFit="1" customWidth="1"/>
    <col min="9" max="9" width="20.42578125" style="4" bestFit="1" customWidth="1"/>
    <col min="10" max="10" width="19.5703125" style="3" bestFit="1" customWidth="1"/>
    <col min="11" max="13" width="19.5703125" style="4" bestFit="1" customWidth="1"/>
    <col min="14" max="14" width="18.28515625" style="4" bestFit="1" customWidth="1"/>
    <col min="15" max="17" width="19.140625" style="4" bestFit="1" customWidth="1"/>
    <col min="18" max="18" width="67.42578125" style="4" bestFit="1" customWidth="1"/>
    <col min="19" max="19" width="9" style="4"/>
    <col min="20" max="20" width="63" style="4" customWidth="1"/>
    <col min="21" max="16384" width="9" style="4"/>
  </cols>
  <sheetData>
    <row r="1" spans="1:20">
      <c r="A1" s="1" t="s">
        <v>0</v>
      </c>
      <c r="B1" s="1"/>
      <c r="C1" s="1"/>
      <c r="D1" s="1"/>
      <c r="E1" s="1"/>
      <c r="F1" s="2"/>
      <c r="G1" s="2"/>
    </row>
    <row r="2" spans="1:20">
      <c r="A2" s="5" t="s">
        <v>1</v>
      </c>
      <c r="B2" s="5"/>
      <c r="C2" s="5"/>
      <c r="D2" s="5"/>
      <c r="E2" s="5"/>
      <c r="F2" s="6"/>
      <c r="G2" s="6"/>
      <c r="H2" s="7"/>
      <c r="I2" s="5"/>
      <c r="J2" s="7"/>
      <c r="K2" s="5"/>
      <c r="L2" s="5"/>
      <c r="M2" s="5"/>
      <c r="N2" s="5"/>
      <c r="O2" s="5"/>
      <c r="P2" s="5"/>
      <c r="Q2" s="5"/>
      <c r="R2" s="8" t="s">
        <v>2</v>
      </c>
    </row>
    <row r="3" spans="1:20">
      <c r="A3" s="9"/>
      <c r="B3" s="9"/>
      <c r="C3" s="9"/>
      <c r="D3" s="10" t="s">
        <v>3</v>
      </c>
      <c r="E3" s="10"/>
      <c r="F3" s="10"/>
      <c r="G3" s="10"/>
      <c r="H3" s="11"/>
      <c r="I3" s="9"/>
      <c r="J3" s="11"/>
      <c r="K3" s="9"/>
      <c r="L3" s="9"/>
    </row>
    <row r="4" spans="1:20" s="15" customFormat="1">
      <c r="A4" s="12" t="s">
        <v>4</v>
      </c>
      <c r="B4" s="13">
        <v>2023</v>
      </c>
      <c r="C4" s="13">
        <v>2022</v>
      </c>
      <c r="D4" s="13">
        <v>2021</v>
      </c>
      <c r="E4" s="13">
        <v>2020</v>
      </c>
      <c r="F4" s="13">
        <v>2019</v>
      </c>
      <c r="G4" s="13">
        <v>2018</v>
      </c>
      <c r="H4" s="13">
        <v>2018</v>
      </c>
      <c r="I4" s="13">
        <v>2017</v>
      </c>
      <c r="J4" s="13">
        <v>2016</v>
      </c>
      <c r="K4" s="13">
        <v>2015</v>
      </c>
      <c r="L4" s="13">
        <v>2014</v>
      </c>
      <c r="M4" s="13">
        <v>2013</v>
      </c>
      <c r="N4" s="13">
        <v>2012</v>
      </c>
      <c r="O4" s="13">
        <v>2011</v>
      </c>
      <c r="P4" s="13">
        <v>2010</v>
      </c>
      <c r="Q4" s="13">
        <v>2009</v>
      </c>
      <c r="R4" s="14" t="s">
        <v>2</v>
      </c>
      <c r="T4" s="4"/>
    </row>
    <row r="5" spans="1:20">
      <c r="A5" s="16" t="s">
        <v>5</v>
      </c>
      <c r="B5" s="17">
        <v>659873089314</v>
      </c>
      <c r="C5" s="17">
        <f>+[1]CF!$F$28</f>
        <v>-33650417143.729996</v>
      </c>
      <c r="D5" s="17">
        <v>-60911949741.667091</v>
      </c>
      <c r="E5" s="17">
        <v>105881309592</v>
      </c>
      <c r="F5" s="18">
        <v>-12157974483</v>
      </c>
      <c r="G5" s="17">
        <v>-8149696656</v>
      </c>
      <c r="H5" s="19">
        <v>-3127408618</v>
      </c>
      <c r="I5" s="19">
        <v>-36213735687</v>
      </c>
      <c r="J5" s="20">
        <v>3732538902</v>
      </c>
      <c r="K5" s="19">
        <v>-1263561741</v>
      </c>
      <c r="L5" s="19">
        <v>636312218</v>
      </c>
      <c r="M5" s="19">
        <v>7109414047</v>
      </c>
      <c r="N5" s="19">
        <v>3467228333</v>
      </c>
      <c r="O5" s="21">
        <v>2238082646</v>
      </c>
      <c r="P5" s="21">
        <v>-4934862843</v>
      </c>
      <c r="Q5" s="21">
        <v>-2505913906</v>
      </c>
      <c r="R5" s="22" t="s">
        <v>6</v>
      </c>
    </row>
    <row r="6" spans="1:20">
      <c r="A6" s="23" t="s">
        <v>7</v>
      </c>
      <c r="B6" s="24">
        <v>-33994226834</v>
      </c>
      <c r="C6" s="24">
        <f>+[1]CF!$F$35</f>
        <v>-6128180798</v>
      </c>
      <c r="D6" s="24">
        <v>-5225262247</v>
      </c>
      <c r="E6" s="24">
        <v>-2795851085</v>
      </c>
      <c r="F6" s="25">
        <v>-3622915557</v>
      </c>
      <c r="G6" s="24">
        <v>-4153333661</v>
      </c>
      <c r="H6" s="19">
        <v>-4153333661</v>
      </c>
      <c r="I6" s="19">
        <v>-1113393613</v>
      </c>
      <c r="J6" s="20">
        <v>-1192109852</v>
      </c>
      <c r="K6" s="19">
        <v>-307695151</v>
      </c>
      <c r="L6" s="19">
        <v>-25318227</v>
      </c>
      <c r="M6" s="19">
        <v>73680597</v>
      </c>
      <c r="N6" s="19">
        <v>-294356013</v>
      </c>
      <c r="O6" s="19">
        <v>-64904362</v>
      </c>
      <c r="P6" s="19">
        <v>-178301542</v>
      </c>
      <c r="Q6" s="19">
        <v>-92836028</v>
      </c>
      <c r="R6" s="22" t="s">
        <v>8</v>
      </c>
    </row>
    <row r="7" spans="1:20">
      <c r="A7" s="23" t="s">
        <v>9</v>
      </c>
      <c r="B7" s="24">
        <v>249680327934</v>
      </c>
      <c r="C7" s="24">
        <f>+[1]CF!$F$44</f>
        <v>73078525135</v>
      </c>
      <c r="D7" s="24">
        <v>85182228048</v>
      </c>
      <c r="E7" s="24">
        <v>25949947469</v>
      </c>
      <c r="F7" s="25">
        <v>-988316200</v>
      </c>
      <c r="G7" s="24">
        <v>34913021692</v>
      </c>
      <c r="H7" s="19">
        <v>34913021692</v>
      </c>
      <c r="I7" s="19">
        <v>17449636713</v>
      </c>
      <c r="J7" s="20">
        <v>10101730827</v>
      </c>
      <c r="K7" s="19">
        <v>10845684181</v>
      </c>
      <c r="L7" s="19">
        <v>2424030839</v>
      </c>
      <c r="M7" s="19">
        <v>1938352335</v>
      </c>
      <c r="N7" s="19">
        <v>-204849108</v>
      </c>
      <c r="O7" s="19">
        <v>-5262035816</v>
      </c>
      <c r="P7" s="19">
        <v>5054795027</v>
      </c>
      <c r="Q7" s="19">
        <v>805367551</v>
      </c>
      <c r="R7" s="22" t="s">
        <v>10</v>
      </c>
    </row>
    <row r="8" spans="1:20" ht="15">
      <c r="A8" s="23" t="s">
        <v>11</v>
      </c>
      <c r="B8" s="24">
        <v>-20304670758</v>
      </c>
      <c r="C8" s="24">
        <f>+[1]CF!$F$46</f>
        <v>-29016977753.27</v>
      </c>
      <c r="D8" s="26">
        <v>-87993302301.252899</v>
      </c>
      <c r="E8" s="26">
        <v>-45607055874</v>
      </c>
      <c r="F8" s="26">
        <v>-110510407</v>
      </c>
      <c r="G8" s="26">
        <v>-289701827</v>
      </c>
      <c r="H8" s="26">
        <v>-289701827</v>
      </c>
      <c r="I8" s="26">
        <v>1822459582</v>
      </c>
      <c r="J8" s="27">
        <v>-336810417</v>
      </c>
      <c r="K8" s="26">
        <v>-5023612818</v>
      </c>
      <c r="L8" s="26">
        <v>874989284</v>
      </c>
      <c r="M8" s="26">
        <v>241924067</v>
      </c>
      <c r="N8" s="26">
        <v>-82702757</v>
      </c>
      <c r="O8" s="26">
        <v>-33562529</v>
      </c>
      <c r="P8" s="26">
        <v>-3899344</v>
      </c>
      <c r="Q8" s="26">
        <v>2442178</v>
      </c>
      <c r="R8" s="22" t="s">
        <v>12</v>
      </c>
    </row>
    <row r="9" spans="1:20" s="32" customFormat="1">
      <c r="A9" s="28" t="s">
        <v>13</v>
      </c>
      <c r="B9" s="28">
        <f>SUM(B5:B8)</f>
        <v>855254519656</v>
      </c>
      <c r="C9" s="29">
        <f>SUM(C5:C8)</f>
        <v>4282949440.0000038</v>
      </c>
      <c r="D9" s="29">
        <f>SUM(D5:D8)</f>
        <v>-68948286241.919983</v>
      </c>
      <c r="E9" s="28">
        <f>SUM(E5:E8)</f>
        <v>83428350102</v>
      </c>
      <c r="F9" s="29">
        <f>SUM(F5:F8)</f>
        <v>-16879716647</v>
      </c>
      <c r="G9" s="29">
        <f t="shared" ref="G9" si="0">SUM(G5:G8)</f>
        <v>22320289548</v>
      </c>
      <c r="H9" s="28">
        <f>SUM(H5:H8)</f>
        <v>27342577586</v>
      </c>
      <c r="I9" s="28">
        <f>SUM(I5:I8)</f>
        <v>-18055033005</v>
      </c>
      <c r="J9" s="30">
        <f>SUM(J5:J8)</f>
        <v>12305349460</v>
      </c>
      <c r="K9" s="28">
        <f>SUM(K5:K8)</f>
        <v>4250814471</v>
      </c>
      <c r="L9" s="28">
        <f>SUM(L5:L8)-1</f>
        <v>3910014113</v>
      </c>
      <c r="M9" s="28">
        <f>SUM(M5:M8)</f>
        <v>9363371046</v>
      </c>
      <c r="N9" s="28">
        <f t="shared" ref="N9:Q9" si="1">SUM(N5:N8)</f>
        <v>2885320455</v>
      </c>
      <c r="O9" s="28">
        <f t="shared" si="1"/>
        <v>-3122420061</v>
      </c>
      <c r="P9" s="28">
        <f t="shared" si="1"/>
        <v>-62268702</v>
      </c>
      <c r="Q9" s="28">
        <f t="shared" si="1"/>
        <v>-1790940205</v>
      </c>
      <c r="R9" s="31" t="s">
        <v>14</v>
      </c>
      <c r="T9" s="4"/>
    </row>
    <row r="10" spans="1:20" ht="15">
      <c r="A10" s="23" t="s">
        <v>15</v>
      </c>
      <c r="B10" s="33">
        <v>40354005864</v>
      </c>
      <c r="C10" s="33">
        <v>36071056424</v>
      </c>
      <c r="D10" s="33">
        <v>105019342666</v>
      </c>
      <c r="E10" s="33">
        <v>21590992564</v>
      </c>
      <c r="F10" s="26">
        <v>38470709211</v>
      </c>
      <c r="G10" s="26">
        <v>16150419663</v>
      </c>
      <c r="H10" s="26">
        <v>16150419663</v>
      </c>
      <c r="I10" s="26">
        <v>34205452668</v>
      </c>
      <c r="J10" s="27">
        <v>21900103209</v>
      </c>
      <c r="K10" s="26">
        <v>17649288739</v>
      </c>
      <c r="L10" s="26">
        <v>13739274626</v>
      </c>
      <c r="M10" s="26">
        <v>4375903580</v>
      </c>
      <c r="N10" s="26">
        <v>1440583125</v>
      </c>
      <c r="O10" s="26">
        <v>4563003186</v>
      </c>
      <c r="P10" s="26">
        <v>4625271888</v>
      </c>
      <c r="Q10" s="26">
        <v>6416212093</v>
      </c>
      <c r="R10" s="22" t="s">
        <v>16</v>
      </c>
    </row>
    <row r="11" spans="1:20" s="32" customFormat="1">
      <c r="A11" s="28" t="s">
        <v>17</v>
      </c>
      <c r="B11" s="29">
        <v>895608525520</v>
      </c>
      <c r="C11" s="29">
        <v>40354005864</v>
      </c>
      <c r="D11" s="29">
        <v>36071056424</v>
      </c>
      <c r="E11" s="29">
        <v>105019342666</v>
      </c>
      <c r="F11" s="29">
        <v>21590992564</v>
      </c>
      <c r="G11" s="29">
        <f t="shared" ref="G11:Q11" si="2">SUM(G9:G10)</f>
        <v>38470709211</v>
      </c>
      <c r="H11" s="28">
        <f t="shared" si="2"/>
        <v>43492997249</v>
      </c>
      <c r="I11" s="28">
        <f t="shared" si="2"/>
        <v>16150419663</v>
      </c>
      <c r="J11" s="30">
        <f t="shared" si="2"/>
        <v>34205452669</v>
      </c>
      <c r="K11" s="28">
        <f t="shared" si="2"/>
        <v>21900103210</v>
      </c>
      <c r="L11" s="28">
        <f t="shared" si="2"/>
        <v>17649288739</v>
      </c>
      <c r="M11" s="28">
        <f t="shared" si="2"/>
        <v>13739274626</v>
      </c>
      <c r="N11" s="28">
        <f t="shared" si="2"/>
        <v>4325903580</v>
      </c>
      <c r="O11" s="28">
        <f t="shared" si="2"/>
        <v>1440583125</v>
      </c>
      <c r="P11" s="28">
        <f t="shared" si="2"/>
        <v>4563003186</v>
      </c>
      <c r="Q11" s="28">
        <f t="shared" si="2"/>
        <v>4625271888</v>
      </c>
      <c r="R11" s="34" t="s">
        <v>18</v>
      </c>
      <c r="T11" s="4"/>
    </row>
    <row r="13" spans="1:20">
      <c r="D13" s="35"/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</row>
    <row r="14" spans="1:20">
      <c r="A14" s="38"/>
      <c r="B14" s="39"/>
      <c r="C14" s="39"/>
      <c r="D14" s="39"/>
      <c r="E14" s="40"/>
      <c r="F14" s="40"/>
      <c r="G14" s="41"/>
      <c r="H14" s="41"/>
      <c r="I14" s="41"/>
      <c r="J14" s="41"/>
      <c r="K14" s="41"/>
    </row>
    <row r="15" spans="1:20">
      <c r="A15" s="38"/>
      <c r="B15" s="39"/>
      <c r="C15" s="39"/>
      <c r="D15" s="39"/>
      <c r="E15" s="40"/>
      <c r="F15" s="40"/>
      <c r="G15" s="40"/>
      <c r="H15" s="40"/>
      <c r="I15" s="40"/>
    </row>
    <row r="16" spans="1:20">
      <c r="A16" s="42"/>
      <c r="B16" s="42"/>
      <c r="C16" s="42"/>
      <c r="D16" s="42"/>
      <c r="E16" s="43"/>
      <c r="F16" s="43"/>
    </row>
  </sheetData>
  <mergeCells count="1"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2024-06-26T07:51:51Z</dcterms:created>
  <dcterms:modified xsi:type="dcterms:W3CDTF">2024-06-26T07:52:10Z</dcterms:modified>
</cp:coreProperties>
</file>