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تدفقات نقدية" sheetId="1" r:id="rId1"/>
  </sheets>
  <calcPr calcId="144525"/>
</workbook>
</file>

<file path=xl/calcChain.xml><?xml version="1.0" encoding="utf-8"?>
<calcChain xmlns="http://schemas.openxmlformats.org/spreadsheetml/2006/main">
  <c r="Q10" i="1" l="1"/>
  <c r="Q12" i="1" s="1"/>
  <c r="N10" i="1"/>
  <c r="N12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E10" i="1"/>
  <c r="E12" i="1" s="1"/>
  <c r="D10" i="1"/>
  <c r="D12" i="1" s="1"/>
  <c r="C10" i="1"/>
  <c r="C12" i="1" s="1"/>
  <c r="B10" i="1"/>
  <c r="B12" i="1" s="1"/>
  <c r="P9" i="1"/>
  <c r="P10" i="1" s="1"/>
  <c r="P12" i="1" s="1"/>
  <c r="O9" i="1"/>
  <c r="O10" i="1" s="1"/>
  <c r="O12" i="1" s="1"/>
</calcChain>
</file>

<file path=xl/sharedStrings.xml><?xml version="1.0" encoding="utf-8"?>
<sst xmlns="http://schemas.openxmlformats.org/spreadsheetml/2006/main" count="28" uniqueCount="21">
  <si>
    <t>بنك قطر الوطني</t>
  </si>
  <si>
    <t xml:space="preserve">قائمة التدفقات النقدية </t>
  </si>
  <si>
    <t>بعد تطبيق المعيار رقم 9</t>
  </si>
  <si>
    <t>البيان</t>
  </si>
  <si>
    <t>عن الفترة الممتدة من 30/9/2009 (تاريخ التأسيس) وحتى 31/12/2009</t>
  </si>
  <si>
    <t>Statement of Cash Flows</t>
  </si>
  <si>
    <t xml:space="preserve">صافي التدفقات النقدية الناتجة عن (المستخدمة في) الأنشطة التشغيلية </t>
  </si>
  <si>
    <t>Net cash Flow from (Used in) Operating Activities</t>
  </si>
  <si>
    <t xml:space="preserve">صافي التدفقات النقدية المستخدمة في الأنشطة الإستثمارية </t>
  </si>
  <si>
    <t>Net cash Flow from (Used in) Investing Activities</t>
  </si>
  <si>
    <t xml:space="preserve">صافي التدفقات النقدية الناتجة عن (المستخدمة في) الأنشطة التمويلية </t>
  </si>
  <si>
    <t>-</t>
  </si>
  <si>
    <t>Net cash Flow from (Used in) Financing Activities</t>
  </si>
  <si>
    <t xml:space="preserve">تأثير تغيرات أسعار الصرف على النقد </t>
  </si>
  <si>
    <t>Net Foreign Exchange Differences</t>
  </si>
  <si>
    <t xml:space="preserve">صافي الزيادة في النقد وما في حكمه </t>
  </si>
  <si>
    <t>Net Increase  in Cash and Cash Equivalents</t>
  </si>
  <si>
    <t>النقد وما في حكمه في 1 كانون الثاني</t>
  </si>
  <si>
    <t>Cash and Cash Equivalents at the Beginning of the year</t>
  </si>
  <si>
    <t>النقد وما في حكمه في 31 كانون الأول</t>
  </si>
  <si>
    <t>Cash Balance (Ending)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</si>
</sst>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&quot;Yes&quot;;&quot;Yes&quot;;&quot;No&quot;"/>
    <numFmt numFmtId="167" formatCode="[$-409]dd\-mmm\-yy;@"/>
    <numFmt numFmtId="168" formatCode="\l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indexed="10"/>
      <name val="Arabic Transparent"/>
    </font>
    <font>
      <b/>
      <sz val="13"/>
      <color theme="1"/>
      <name val="Arabic Transparent"/>
      <charset val="178"/>
    </font>
    <font>
      <b/>
      <sz val="13"/>
      <color rgb="FFC00000"/>
      <name val="Arabic Transparent"/>
      <charset val="178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b/>
      <sz val="14"/>
      <color rgb="FFC00000"/>
      <name val="Arabic Transparent"/>
      <charset val="178"/>
    </font>
    <font>
      <b/>
      <sz val="14"/>
      <color indexed="8"/>
      <name val="Arabic Transparent"/>
    </font>
    <font>
      <sz val="13"/>
      <color rgb="FFC00000"/>
      <name val="Arabic Transparent"/>
      <charset val="178"/>
    </font>
    <font>
      <b/>
      <sz val="13"/>
      <color theme="0"/>
      <name val="Arabic Transparent"/>
      <charset val="178"/>
    </font>
    <font>
      <sz val="12"/>
      <color rgb="FF222222"/>
      <name val="Arial"/>
      <family val="2"/>
    </font>
    <font>
      <u val="singleAccounting"/>
      <sz val="13"/>
      <color theme="1"/>
      <name val="Arabic Transparent"/>
      <charset val="178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Arial"/>
      <family val="2"/>
      <charset val="178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7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3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0" fontId="1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3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0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5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/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3" fillId="0" borderId="0" xfId="0" applyFont="1" applyAlignment="1"/>
    <xf numFmtId="0" fontId="8" fillId="3" borderId="1" xfId="0" applyFont="1" applyFill="1" applyBorder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10" fillId="4" borderId="2" xfId="0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wrapText="1"/>
    </xf>
    <xf numFmtId="0" fontId="10" fillId="4" borderId="0" xfId="0" applyFont="1" applyFill="1" applyBorder="1" applyAlignment="1">
      <alignment horizontal="left" vertical="center" wrapText="1"/>
    </xf>
    <xf numFmtId="0" fontId="5" fillId="0" borderId="3" xfId="0" applyFont="1" applyFill="1" applyBorder="1"/>
    <xf numFmtId="0" fontId="5" fillId="0" borderId="4" xfId="0" applyFont="1" applyFill="1" applyBorder="1"/>
    <xf numFmtId="0" fontId="9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1" fontId="5" fillId="0" borderId="5" xfId="1" applyFont="1" applyFill="1" applyBorder="1" applyAlignment="1"/>
    <xf numFmtId="41" fontId="5" fillId="5" borderId="5" xfId="1" applyFont="1" applyFill="1" applyBorder="1" applyAlignment="1"/>
    <xf numFmtId="0" fontId="11" fillId="0" borderId="5" xfId="0" applyFont="1" applyBorder="1" applyAlignment="1"/>
    <xf numFmtId="0" fontId="11" fillId="0" borderId="5" xfId="0" applyFont="1" applyBorder="1"/>
    <xf numFmtId="41" fontId="5" fillId="0" borderId="5" xfId="1" applyFont="1" applyFill="1" applyBorder="1" applyAlignment="1">
      <alignment horizontal="right"/>
    </xf>
    <xf numFmtId="0" fontId="5" fillId="0" borderId="5" xfId="0" applyFont="1" applyBorder="1" applyAlignment="1">
      <alignment horizontal="right" indent="1"/>
    </xf>
    <xf numFmtId="41" fontId="12" fillId="0" borderId="5" xfId="1" applyFont="1" applyFill="1" applyBorder="1" applyAlignment="1"/>
    <xf numFmtId="41" fontId="12" fillId="0" borderId="5" xfId="1" applyFont="1" applyFill="1" applyBorder="1" applyAlignment="1">
      <alignment horizontal="right"/>
    </xf>
    <xf numFmtId="0" fontId="10" fillId="4" borderId="5" xfId="0" applyFont="1" applyFill="1" applyBorder="1"/>
    <xf numFmtId="41" fontId="10" fillId="4" borderId="5" xfId="1" applyNumberFormat="1" applyFont="1" applyFill="1" applyBorder="1"/>
    <xf numFmtId="41" fontId="10" fillId="4" borderId="5" xfId="1" applyNumberFormat="1" applyFont="1" applyFill="1" applyBorder="1" applyAlignment="1"/>
    <xf numFmtId="41" fontId="5" fillId="5" borderId="5" xfId="1" applyFont="1" applyFill="1" applyBorder="1" applyAlignment="1">
      <alignment horizontal="center"/>
    </xf>
    <xf numFmtId="41" fontId="5" fillId="0" borderId="5" xfId="1" applyFont="1" applyFill="1" applyBorder="1" applyAlignment="1">
      <alignment horizont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41" fontId="10" fillId="4" borderId="7" xfId="1" applyNumberFormat="1" applyFont="1" applyFill="1" applyBorder="1" applyAlignment="1"/>
    <xf numFmtId="41" fontId="5" fillId="0" borderId="0" xfId="1" applyFont="1" applyFill="1" applyAlignment="1"/>
    <xf numFmtId="41" fontId="9" fillId="0" borderId="0" xfId="0" applyNumberFormat="1" applyFont="1" applyFill="1"/>
    <xf numFmtId="0" fontId="5" fillId="0" borderId="0" xfId="0" applyFont="1" applyFill="1" applyAlignment="1"/>
    <xf numFmtId="41" fontId="5" fillId="0" borderId="0" xfId="0" applyNumberFormat="1" applyFont="1" applyFill="1"/>
  </cellXfs>
  <cellStyles count="107">
    <cellStyle name="Comma [0]" xfId="1" builtinId="6"/>
    <cellStyle name="Comma 2" xfId="2"/>
    <cellStyle name="Comma 2 10" xfId="3"/>
    <cellStyle name="Comma 2 11" xfId="4"/>
    <cellStyle name="Comma 2 12" xfId="5"/>
    <cellStyle name="Comma 2 13" xfId="6"/>
    <cellStyle name="Comma 2 14" xfId="7"/>
    <cellStyle name="Comma 2 2" xfId="8"/>
    <cellStyle name="Comma 2 3" xfId="9"/>
    <cellStyle name="Comma 2 4" xfId="10"/>
    <cellStyle name="Comma 2 5" xfId="11"/>
    <cellStyle name="Comma 2 6" xfId="12"/>
    <cellStyle name="Comma 2 7" xfId="13"/>
    <cellStyle name="Comma 2 8" xfId="14"/>
    <cellStyle name="Comma 2 9" xfId="15"/>
    <cellStyle name="Comma 3" xfId="16"/>
    <cellStyle name="Comma 3 2" xfId="17"/>
    <cellStyle name="Comma 3 3" xfId="18"/>
    <cellStyle name="Comma 3 4" xfId="19"/>
    <cellStyle name="Comma 4" xfId="20"/>
    <cellStyle name="Comma 5" xfId="21"/>
    <cellStyle name="Comma 6" xfId="22"/>
    <cellStyle name="Normal" xfId="0" builtinId="0"/>
    <cellStyle name="Normal 2" xfId="23"/>
    <cellStyle name="Normal 2 10" xfId="24"/>
    <cellStyle name="Normal 2 11" xfId="25"/>
    <cellStyle name="Normal 2 12" xfId="26"/>
    <cellStyle name="Normal 2 13" xfId="27"/>
    <cellStyle name="Normal 2 14" xfId="28"/>
    <cellStyle name="Normal 2 2" xfId="29"/>
    <cellStyle name="Normal 2 2 10" xfId="30"/>
    <cellStyle name="Normal 2 2 11" xfId="31"/>
    <cellStyle name="Normal 2 2 12" xfId="32"/>
    <cellStyle name="Normal 2 2 13" xfId="33"/>
    <cellStyle name="Normal 2 2 14" xfId="34"/>
    <cellStyle name="Normal 2 2 2" xfId="35"/>
    <cellStyle name="Normal 2 2 3" xfId="36"/>
    <cellStyle name="Normal 2 2 4" xfId="37"/>
    <cellStyle name="Normal 2 2 5" xfId="38"/>
    <cellStyle name="Normal 2 2 6" xfId="39"/>
    <cellStyle name="Normal 2 2 7" xfId="40"/>
    <cellStyle name="Normal 2 2 8" xfId="41"/>
    <cellStyle name="Normal 2 2 9" xfId="42"/>
    <cellStyle name="Normal 2 3" xfId="43"/>
    <cellStyle name="Normal 2 4" xfId="44"/>
    <cellStyle name="Normal 2 5" xfId="45"/>
    <cellStyle name="Normal 2 6" xfId="46"/>
    <cellStyle name="Normal 2 7" xfId="47"/>
    <cellStyle name="Normal 2 8" xfId="48"/>
    <cellStyle name="Normal 2 9" xfId="49"/>
    <cellStyle name="Normal 3" xfId="50"/>
    <cellStyle name="Normal 3 10" xfId="51"/>
    <cellStyle name="Normal 3 11" xfId="52"/>
    <cellStyle name="Normal 3 12" xfId="53"/>
    <cellStyle name="Normal 3 13" xfId="54"/>
    <cellStyle name="Normal 3 14" xfId="55"/>
    <cellStyle name="Normal 3 2" xfId="56"/>
    <cellStyle name="Normal 3 3" xfId="57"/>
    <cellStyle name="Normal 3 4" xfId="58"/>
    <cellStyle name="Normal 3 5" xfId="59"/>
    <cellStyle name="Normal 3 6" xfId="60"/>
    <cellStyle name="Normal 3 7" xfId="61"/>
    <cellStyle name="Normal 3 8" xfId="62"/>
    <cellStyle name="Normal 3 9" xfId="63"/>
    <cellStyle name="Normal 4" xfId="64"/>
    <cellStyle name="Normal 4 10" xfId="65"/>
    <cellStyle name="Normal 4 11" xfId="66"/>
    <cellStyle name="Normal 4 12" xfId="67"/>
    <cellStyle name="Normal 4 13" xfId="68"/>
    <cellStyle name="Normal 4 14" xfId="69"/>
    <cellStyle name="Normal 4 2" xfId="70"/>
    <cellStyle name="Normal 4 3" xfId="71"/>
    <cellStyle name="Normal 4 4" xfId="72"/>
    <cellStyle name="Normal 4 5" xfId="73"/>
    <cellStyle name="Normal 4 6" xfId="74"/>
    <cellStyle name="Normal 4 7" xfId="75"/>
    <cellStyle name="Normal 4 8" xfId="76"/>
    <cellStyle name="Normal 4 9" xfId="77"/>
    <cellStyle name="Normal 5" xfId="78"/>
    <cellStyle name="Normal 5 10" xfId="79"/>
    <cellStyle name="Normal 5 11" xfId="80"/>
    <cellStyle name="Normal 5 12" xfId="81"/>
    <cellStyle name="Normal 5 13" xfId="82"/>
    <cellStyle name="Normal 5 14" xfId="83"/>
    <cellStyle name="Normal 5 2" xfId="84"/>
    <cellStyle name="Normal 5 3" xfId="85"/>
    <cellStyle name="Normal 5 4" xfId="86"/>
    <cellStyle name="Normal 5 5" xfId="87"/>
    <cellStyle name="Normal 5 6" xfId="88"/>
    <cellStyle name="Normal 5 7" xfId="89"/>
    <cellStyle name="Normal 5 8" xfId="90"/>
    <cellStyle name="Normal 5 9" xfId="91"/>
    <cellStyle name="Normal 6" xfId="92"/>
    <cellStyle name="Normal 6 10" xfId="93"/>
    <cellStyle name="Normal 6 11" xfId="94"/>
    <cellStyle name="Normal 6 12" xfId="95"/>
    <cellStyle name="Normal 6 13" xfId="96"/>
    <cellStyle name="Normal 6 14" xfId="97"/>
    <cellStyle name="Normal 6 2" xfId="98"/>
    <cellStyle name="Normal 6 3" xfId="99"/>
    <cellStyle name="Normal 6 4" xfId="100"/>
    <cellStyle name="Normal 6 5" xfId="101"/>
    <cellStyle name="Normal 6 6" xfId="102"/>
    <cellStyle name="Normal 6 7" xfId="103"/>
    <cellStyle name="Normal 6 8" xfId="104"/>
    <cellStyle name="Normal 6 9" xfId="105"/>
    <cellStyle name="Normal 7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rightToLeft="1" tabSelected="1" zoomScaleSheetLayoutView="59" workbookViewId="0"/>
  </sheetViews>
  <sheetFormatPr defaultRowHeight="16.5"/>
  <cols>
    <col min="1" max="1" width="56.7109375" style="6" bestFit="1" customWidth="1"/>
    <col min="2" max="6" width="23.140625" style="6" customWidth="1"/>
    <col min="7" max="7" width="23.7109375" style="6" customWidth="1"/>
    <col min="8" max="8" width="19.5703125" style="11" bestFit="1" customWidth="1"/>
    <col min="9" max="9" width="20.42578125" style="6" bestFit="1" customWidth="1"/>
    <col min="10" max="10" width="20.42578125" style="12" bestFit="1" customWidth="1"/>
    <col min="11" max="11" width="20.42578125" style="6" bestFit="1" customWidth="1"/>
    <col min="12" max="12" width="19.5703125" style="6" bestFit="1" customWidth="1"/>
    <col min="13" max="13" width="19.140625" style="6" bestFit="1" customWidth="1"/>
    <col min="14" max="14" width="19.140625" style="6" customWidth="1"/>
    <col min="15" max="16" width="19.140625" style="6" bestFit="1" customWidth="1"/>
    <col min="17" max="17" width="27.42578125" style="6" customWidth="1"/>
    <col min="18" max="18" width="61.140625" style="6" bestFit="1" customWidth="1"/>
    <col min="19" max="16384" width="9.140625" style="6"/>
  </cols>
  <sheetData>
    <row r="1" spans="1:20">
      <c r="A1" s="1" t="s">
        <v>0</v>
      </c>
      <c r="B1" s="2"/>
      <c r="C1" s="2"/>
      <c r="D1" s="2"/>
      <c r="E1" s="2"/>
      <c r="F1" s="2"/>
      <c r="G1" s="2"/>
      <c r="H1" s="3"/>
      <c r="I1" s="2"/>
      <c r="J1" s="4"/>
      <c r="K1" s="2"/>
      <c r="L1" s="2"/>
      <c r="M1" s="2"/>
      <c r="N1" s="2"/>
      <c r="O1" s="5"/>
      <c r="P1" s="5"/>
      <c r="Q1" s="2"/>
      <c r="R1" s="2"/>
      <c r="S1" s="5"/>
    </row>
    <row r="2" spans="1:20" ht="18">
      <c r="A2" s="7" t="s">
        <v>1</v>
      </c>
      <c r="B2" s="7"/>
      <c r="C2" s="7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</row>
    <row r="3" spans="1:20" ht="18">
      <c r="B3" s="10" t="s">
        <v>2</v>
      </c>
      <c r="C3" s="10"/>
      <c r="D3" s="10"/>
      <c r="E3" s="10"/>
      <c r="F3" s="10"/>
      <c r="G3" s="10"/>
    </row>
    <row r="4" spans="1:20" ht="49.5">
      <c r="A4" s="13" t="s">
        <v>3</v>
      </c>
      <c r="B4" s="14">
        <v>2023</v>
      </c>
      <c r="C4" s="14">
        <v>2022</v>
      </c>
      <c r="D4" s="14">
        <v>2021</v>
      </c>
      <c r="E4" s="14">
        <v>2020</v>
      </c>
      <c r="F4" s="14">
        <v>2019</v>
      </c>
      <c r="G4" s="14">
        <v>2018</v>
      </c>
      <c r="H4" s="14">
        <v>2018</v>
      </c>
      <c r="I4" s="14">
        <v>2017</v>
      </c>
      <c r="J4" s="14">
        <v>2016</v>
      </c>
      <c r="K4" s="14">
        <v>2015</v>
      </c>
      <c r="L4" s="14">
        <v>2014</v>
      </c>
      <c r="M4" s="14">
        <v>2013</v>
      </c>
      <c r="N4" s="14">
        <v>2012</v>
      </c>
      <c r="O4" s="14">
        <v>2011</v>
      </c>
      <c r="P4" s="14">
        <v>2010</v>
      </c>
      <c r="Q4" s="15" t="s">
        <v>4</v>
      </c>
      <c r="R4" s="16" t="s">
        <v>5</v>
      </c>
    </row>
    <row r="5" spans="1:20" ht="25.5" customHeight="1">
      <c r="A5" s="17"/>
      <c r="B5" s="18"/>
      <c r="C5" s="18"/>
      <c r="D5" s="18"/>
      <c r="E5" s="18"/>
      <c r="F5" s="18"/>
      <c r="G5" s="18"/>
      <c r="H5" s="19"/>
      <c r="I5" s="18"/>
      <c r="J5" s="20"/>
      <c r="K5" s="18"/>
      <c r="L5" s="18"/>
      <c r="M5" s="18"/>
      <c r="N5" s="18"/>
      <c r="O5" s="18"/>
      <c r="P5" s="21"/>
      <c r="Q5" s="22"/>
      <c r="R5" s="23"/>
    </row>
    <row r="6" spans="1:20" ht="25.5" customHeight="1">
      <c r="A6" s="21" t="s">
        <v>6</v>
      </c>
      <c r="B6" s="24">
        <v>88905829943</v>
      </c>
      <c r="C6" s="24">
        <v>1819819146</v>
      </c>
      <c r="D6" s="24">
        <v>-20869943930</v>
      </c>
      <c r="E6" s="24">
        <v>130483301536</v>
      </c>
      <c r="F6" s="24">
        <v>-8128529755</v>
      </c>
      <c r="G6" s="24">
        <v>1374348794</v>
      </c>
      <c r="H6" s="24">
        <v>1374348794</v>
      </c>
      <c r="I6" s="24">
        <v>-11888685324</v>
      </c>
      <c r="J6" s="24">
        <v>37505118638</v>
      </c>
      <c r="K6" s="24">
        <v>21026113595</v>
      </c>
      <c r="L6" s="24">
        <v>10473063936.51</v>
      </c>
      <c r="M6" s="24">
        <v>8506542434</v>
      </c>
      <c r="N6" s="24">
        <v>4359160406</v>
      </c>
      <c r="O6" s="24">
        <v>-1082978577</v>
      </c>
      <c r="P6" s="25">
        <v>-2444213590</v>
      </c>
      <c r="Q6" s="24">
        <v>-1894691526</v>
      </c>
      <c r="R6" s="26" t="s">
        <v>7</v>
      </c>
    </row>
    <row r="7" spans="1:20" ht="25.5" customHeight="1">
      <c r="A7" s="21" t="s">
        <v>8</v>
      </c>
      <c r="B7" s="24">
        <v>-5200403957</v>
      </c>
      <c r="C7" s="24">
        <v>4907818510</v>
      </c>
      <c r="D7" s="24">
        <v>41410178224</v>
      </c>
      <c r="E7" s="24">
        <v>7829568589</v>
      </c>
      <c r="F7" s="24">
        <v>3654358846</v>
      </c>
      <c r="G7" s="24">
        <v>-121004096</v>
      </c>
      <c r="H7" s="24">
        <v>-121004096</v>
      </c>
      <c r="I7" s="24">
        <v>-872030065</v>
      </c>
      <c r="J7" s="24">
        <v>-6433870265</v>
      </c>
      <c r="K7" s="24">
        <v>126401415</v>
      </c>
      <c r="L7" s="24">
        <v>-1133109054</v>
      </c>
      <c r="M7" s="24">
        <v>-34270761</v>
      </c>
      <c r="N7" s="24">
        <v>-53767697</v>
      </c>
      <c r="O7" s="24">
        <v>-609870154</v>
      </c>
      <c r="P7" s="24">
        <v>-2052481727</v>
      </c>
      <c r="Q7" s="24">
        <v>-685379176</v>
      </c>
      <c r="R7" s="27" t="s">
        <v>9</v>
      </c>
    </row>
    <row r="8" spans="1:20" ht="25.5" customHeight="1">
      <c r="A8" s="21" t="s">
        <v>10</v>
      </c>
      <c r="B8" s="24">
        <v>-1038129000</v>
      </c>
      <c r="C8" s="24">
        <v>-17695000</v>
      </c>
      <c r="D8" s="24">
        <v>-16450000</v>
      </c>
      <c r="E8" s="24">
        <v>-74468190</v>
      </c>
      <c r="F8" s="24">
        <v>-4554500</v>
      </c>
      <c r="G8" s="24">
        <v>0</v>
      </c>
      <c r="H8" s="24">
        <v>0</v>
      </c>
      <c r="I8" s="28" t="s">
        <v>11</v>
      </c>
      <c r="J8" s="28" t="s">
        <v>11</v>
      </c>
      <c r="K8" s="28" t="s">
        <v>11</v>
      </c>
      <c r="L8" s="28" t="s">
        <v>11</v>
      </c>
      <c r="M8" s="28" t="s">
        <v>11</v>
      </c>
      <c r="N8" s="28" t="s">
        <v>11</v>
      </c>
      <c r="O8" s="24">
        <v>-793792606</v>
      </c>
      <c r="P8" s="24">
        <v>9987206994</v>
      </c>
      <c r="Q8" s="24">
        <v>5713210472</v>
      </c>
      <c r="R8" s="27" t="s">
        <v>12</v>
      </c>
    </row>
    <row r="9" spans="1:20" ht="25.5" customHeight="1">
      <c r="A9" s="29" t="s">
        <v>13</v>
      </c>
      <c r="B9" s="24">
        <v>32313773478</v>
      </c>
      <c r="C9" s="24">
        <v>2259795462</v>
      </c>
      <c r="D9" s="24">
        <v>-1558505783</v>
      </c>
      <c r="E9" s="24">
        <v>-129669007805</v>
      </c>
      <c r="F9" s="24">
        <v>-10705871</v>
      </c>
      <c r="G9" s="24">
        <v>-12962371</v>
      </c>
      <c r="H9" s="24">
        <v>-12962371</v>
      </c>
      <c r="I9" s="30">
        <v>11978152062</v>
      </c>
      <c r="J9" s="30">
        <v>-25383963798</v>
      </c>
      <c r="K9" s="30">
        <v>-20833253864</v>
      </c>
      <c r="L9" s="30">
        <v>-7919742707</v>
      </c>
      <c r="M9" s="30">
        <v>-9292216366</v>
      </c>
      <c r="N9" s="30">
        <v>-2946009466</v>
      </c>
      <c r="O9" s="30">
        <f>-145622333-727184458</f>
        <v>-872806791</v>
      </c>
      <c r="P9" s="30">
        <f>-12474342</f>
        <v>-12474342</v>
      </c>
      <c r="Q9" s="31" t="s">
        <v>11</v>
      </c>
      <c r="R9" s="27" t="s">
        <v>14</v>
      </c>
    </row>
    <row r="10" spans="1:20" ht="25.5" customHeight="1">
      <c r="A10" s="32" t="s">
        <v>15</v>
      </c>
      <c r="B10" s="33">
        <f t="shared" ref="B10" si="0">SUM(B6:B9)</f>
        <v>114981070464</v>
      </c>
      <c r="C10" s="33">
        <f t="shared" ref="C10:Q10" si="1">SUM(C6:C9)</f>
        <v>8969738118</v>
      </c>
      <c r="D10" s="33">
        <f t="shared" si="1"/>
        <v>18965278511</v>
      </c>
      <c r="E10" s="33">
        <f t="shared" si="1"/>
        <v>8569394130</v>
      </c>
      <c r="F10" s="33">
        <f t="shared" si="1"/>
        <v>-4489431280</v>
      </c>
      <c r="G10" s="33">
        <f t="shared" si="1"/>
        <v>1240382327</v>
      </c>
      <c r="H10" s="33">
        <f t="shared" si="1"/>
        <v>1240382327</v>
      </c>
      <c r="I10" s="33">
        <f t="shared" si="1"/>
        <v>-782563327</v>
      </c>
      <c r="J10" s="33">
        <f t="shared" si="1"/>
        <v>5687284575</v>
      </c>
      <c r="K10" s="33">
        <f t="shared" si="1"/>
        <v>319261146</v>
      </c>
      <c r="L10" s="33">
        <f t="shared" si="1"/>
        <v>1420212175.5100002</v>
      </c>
      <c r="M10" s="33">
        <f t="shared" si="1"/>
        <v>-819944693</v>
      </c>
      <c r="N10" s="33">
        <f t="shared" si="1"/>
        <v>1359383243</v>
      </c>
      <c r="O10" s="33">
        <f t="shared" si="1"/>
        <v>-3359448128</v>
      </c>
      <c r="P10" s="33">
        <f t="shared" si="1"/>
        <v>5478037335</v>
      </c>
      <c r="Q10" s="33">
        <f t="shared" si="1"/>
        <v>3133139770</v>
      </c>
      <c r="R10" s="34" t="s">
        <v>16</v>
      </c>
    </row>
    <row r="11" spans="1:20" ht="25.5" customHeight="1">
      <c r="A11" s="21" t="s">
        <v>17</v>
      </c>
      <c r="B11" s="24">
        <v>45690723903</v>
      </c>
      <c r="C11" s="24">
        <v>36720985785</v>
      </c>
      <c r="D11" s="24">
        <v>17755707274</v>
      </c>
      <c r="E11" s="24">
        <v>9186313144</v>
      </c>
      <c r="F11" s="24">
        <v>13675744424</v>
      </c>
      <c r="G11" s="24">
        <v>12435362097</v>
      </c>
      <c r="H11" s="24">
        <v>12435362097</v>
      </c>
      <c r="I11" s="24">
        <v>13217925424</v>
      </c>
      <c r="J11" s="24">
        <v>7530640849</v>
      </c>
      <c r="K11" s="24">
        <v>7211379703</v>
      </c>
      <c r="L11" s="24">
        <v>5791167527</v>
      </c>
      <c r="M11" s="24">
        <v>6611112220</v>
      </c>
      <c r="N11" s="35">
        <v>5251728977</v>
      </c>
      <c r="O11" s="36">
        <v>8611177105</v>
      </c>
      <c r="P11" s="36">
        <v>3133139770</v>
      </c>
      <c r="Q11" s="28" t="s">
        <v>11</v>
      </c>
      <c r="R11" s="37" t="s">
        <v>18</v>
      </c>
      <c r="T11" s="38"/>
    </row>
    <row r="12" spans="1:20" ht="25.5" customHeight="1">
      <c r="A12" s="32" t="s">
        <v>19</v>
      </c>
      <c r="B12" s="33">
        <f t="shared" ref="B12:Q12" si="2">SUM(B10:B11)</f>
        <v>160671794367</v>
      </c>
      <c r="C12" s="33">
        <f t="shared" si="2"/>
        <v>45690723903</v>
      </c>
      <c r="D12" s="33">
        <f t="shared" si="2"/>
        <v>36720985785</v>
      </c>
      <c r="E12" s="33">
        <f t="shared" si="2"/>
        <v>17755707274</v>
      </c>
      <c r="F12" s="33">
        <f t="shared" si="2"/>
        <v>9186313144</v>
      </c>
      <c r="G12" s="33">
        <f t="shared" si="2"/>
        <v>13675744424</v>
      </c>
      <c r="H12" s="33">
        <f t="shared" si="2"/>
        <v>13675744424</v>
      </c>
      <c r="I12" s="33">
        <f t="shared" si="2"/>
        <v>12435362097</v>
      </c>
      <c r="J12" s="33">
        <f t="shared" si="2"/>
        <v>13217925424</v>
      </c>
      <c r="K12" s="33">
        <f t="shared" si="2"/>
        <v>7530640849</v>
      </c>
      <c r="L12" s="33">
        <f t="shared" si="2"/>
        <v>7211379702.5100002</v>
      </c>
      <c r="M12" s="33">
        <f t="shared" si="2"/>
        <v>5791167527</v>
      </c>
      <c r="N12" s="33">
        <f t="shared" si="2"/>
        <v>6611112220</v>
      </c>
      <c r="O12" s="33">
        <f t="shared" si="2"/>
        <v>5251728977</v>
      </c>
      <c r="P12" s="33">
        <f t="shared" si="2"/>
        <v>8611177105</v>
      </c>
      <c r="Q12" s="33">
        <f t="shared" si="2"/>
        <v>3133139770</v>
      </c>
      <c r="R12" s="39" t="s">
        <v>20</v>
      </c>
    </row>
    <row r="13" spans="1:20">
      <c r="Q13" s="40"/>
      <c r="R13" s="40"/>
    </row>
    <row r="14" spans="1:20"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2"/>
    </row>
    <row r="15" spans="1:20">
      <c r="L15" s="43"/>
      <c r="Q15" s="42"/>
    </row>
    <row r="16" spans="1:20">
      <c r="M16" s="43"/>
      <c r="Q16" s="42"/>
      <c r="R16" s="42"/>
    </row>
    <row r="18" spans="2:14">
      <c r="L18" s="43"/>
      <c r="M18" s="43"/>
      <c r="N18" s="43"/>
    </row>
    <row r="25" spans="2:14">
      <c r="B25" s="11"/>
      <c r="C25" s="11"/>
      <c r="D25" s="11"/>
      <c r="E25" s="11"/>
      <c r="F25" s="11"/>
      <c r="G25" s="11"/>
    </row>
    <row r="26" spans="2:14">
      <c r="B26" s="11"/>
      <c r="C26" s="11"/>
      <c r="D26" s="11"/>
      <c r="E26" s="11"/>
      <c r="F26" s="11"/>
      <c r="G26" s="11"/>
    </row>
    <row r="27" spans="2:14">
      <c r="B27" s="11"/>
      <c r="C27" s="11"/>
      <c r="D27" s="11"/>
      <c r="E27" s="11"/>
      <c r="F27" s="11"/>
      <c r="G27" s="11"/>
    </row>
    <row r="28" spans="2:14">
      <c r="B28" s="11"/>
      <c r="C28" s="11"/>
      <c r="D28" s="11"/>
      <c r="E28" s="11"/>
      <c r="F28" s="11"/>
      <c r="G28" s="11"/>
    </row>
    <row r="29" spans="2:14">
      <c r="B29" s="11"/>
      <c r="C29" s="11"/>
      <c r="D29" s="11"/>
      <c r="E29" s="11"/>
      <c r="F29" s="11"/>
      <c r="G29" s="11"/>
    </row>
    <row r="30" spans="2:14">
      <c r="B30" s="11"/>
      <c r="C30" s="11"/>
      <c r="D30" s="11"/>
      <c r="E30" s="11"/>
      <c r="F30" s="11"/>
      <c r="G30" s="11"/>
    </row>
    <row r="31" spans="2:14">
      <c r="B31" s="11"/>
      <c r="C31" s="11"/>
      <c r="D31" s="11"/>
      <c r="E31" s="11"/>
      <c r="F31" s="11"/>
      <c r="G31" s="11"/>
    </row>
    <row r="32" spans="2:14">
      <c r="B32" s="11"/>
      <c r="C32" s="11"/>
      <c r="D32" s="11"/>
      <c r="E32" s="11"/>
      <c r="F32" s="11"/>
      <c r="G32" s="11"/>
    </row>
    <row r="33" spans="2:7">
      <c r="B33" s="11"/>
      <c r="C33" s="11"/>
      <c r="D33" s="11"/>
      <c r="E33" s="11"/>
      <c r="F33" s="11"/>
      <c r="G33" s="11"/>
    </row>
    <row r="34" spans="2:7">
      <c r="B34" s="11"/>
      <c r="C34" s="11"/>
      <c r="D34" s="11"/>
      <c r="E34" s="11"/>
      <c r="F34" s="11"/>
      <c r="G34" s="11"/>
    </row>
    <row r="35" spans="2:7">
      <c r="B35" s="11"/>
      <c r="C35" s="11"/>
      <c r="D35" s="11"/>
      <c r="E35" s="11"/>
      <c r="F35" s="11"/>
      <c r="G35" s="11"/>
    </row>
    <row r="36" spans="2:7">
      <c r="B36" s="11"/>
      <c r="C36" s="11"/>
      <c r="D36" s="11"/>
      <c r="E36" s="11"/>
      <c r="F36" s="11"/>
      <c r="G36" s="11"/>
    </row>
    <row r="37" spans="2:7">
      <c r="B37" s="11"/>
      <c r="C37" s="11"/>
      <c r="D37" s="11"/>
      <c r="E37" s="11"/>
      <c r="F37" s="11"/>
      <c r="G37" s="11"/>
    </row>
  </sheetData>
  <mergeCells count="1">
    <mergeCell ref="B3:G3"/>
  </mergeCells>
  <pageMargins left="0.7" right="0.7" top="0.75" bottom="0.75" header="0.3" footer="0.3"/>
  <pageSetup paperSize="5" scale="77" fitToHeight="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تدفقات نقدية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2024-06-03T12:09:04Z</dcterms:created>
  <dcterms:modified xsi:type="dcterms:W3CDTF">2024-06-03T12:09:32Z</dcterms:modified>
</cp:coreProperties>
</file>