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R40" i="1" l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R32" i="1"/>
  <c r="R42" i="1" s="1"/>
  <c r="Q32" i="1"/>
  <c r="Q42" i="1" s="1"/>
  <c r="P32" i="1"/>
  <c r="P42" i="1" s="1"/>
  <c r="O32" i="1"/>
  <c r="O42" i="1" s="1"/>
  <c r="N32" i="1"/>
  <c r="N42" i="1" s="1"/>
  <c r="M32" i="1"/>
  <c r="M42" i="1" s="1"/>
  <c r="L32" i="1"/>
  <c r="L42" i="1" s="1"/>
  <c r="K32" i="1"/>
  <c r="K42" i="1" s="1"/>
  <c r="J32" i="1"/>
  <c r="J42" i="1" s="1"/>
  <c r="I32" i="1"/>
  <c r="I42" i="1" s="1"/>
  <c r="H32" i="1"/>
  <c r="H42" i="1" s="1"/>
  <c r="G32" i="1"/>
  <c r="G42" i="1" s="1"/>
  <c r="F32" i="1"/>
  <c r="F42" i="1" s="1"/>
  <c r="E32" i="1"/>
  <c r="E42" i="1" s="1"/>
  <c r="D32" i="1"/>
  <c r="D42" i="1" s="1"/>
  <c r="C32" i="1"/>
  <c r="C42" i="1" s="1"/>
  <c r="B32" i="1"/>
  <c r="B42" i="1" s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<sst xmlns="http://schemas.openxmlformats.org/spreadsheetml/2006/main" count="102" uniqueCount="72">
  <si>
    <t>الاتحاد التعاوني للتأمين SAIC</t>
  </si>
  <si>
    <t>قائمة المركز المالي</t>
  </si>
  <si>
    <t>Statement of Financial Position</t>
  </si>
  <si>
    <t>البيان</t>
  </si>
  <si>
    <t>عن الفترة الممتدة من 24 أيلول ولغاية 31/12/2007</t>
  </si>
  <si>
    <t>الموجودات:</t>
  </si>
  <si>
    <t>Assets</t>
  </si>
  <si>
    <t>النقد وما في حكمه</t>
  </si>
  <si>
    <t>-</t>
  </si>
  <si>
    <t>The equivalent of cash and cash</t>
  </si>
  <si>
    <t>ودائع لأجل لدى المصارف</t>
  </si>
  <si>
    <t>Deposits at banks</t>
  </si>
  <si>
    <t>استثمارات بغرض المتاجرة</t>
  </si>
  <si>
    <t>Investments held for trading</t>
  </si>
  <si>
    <t>عملاء وسطاء ووكلاء تأمين</t>
  </si>
  <si>
    <t>Owe clients, brokers and insurance agents</t>
  </si>
  <si>
    <t>حسابات مدينة من شركات التأمين وإعادة التأمين</t>
  </si>
  <si>
    <t>Accounts receivable from insurance companies and reinsurance</t>
  </si>
  <si>
    <t>حصة معيدي التأمين من الإحتياطيات الفنية والحسابية</t>
  </si>
  <si>
    <t>Reinsurers' share of technical and mathematical  provision</t>
  </si>
  <si>
    <t>ذمم مدينة - أطراف ذات علاقة</t>
  </si>
  <si>
    <t>Accounts receivable - related parties</t>
  </si>
  <si>
    <t>فوائد مستحقة غير مقبوضة وموجودات أخرى</t>
  </si>
  <si>
    <t>Accrued interest is received and other assets</t>
  </si>
  <si>
    <t>استثمارات عقارية</t>
  </si>
  <si>
    <t>Real Estate Investments</t>
  </si>
  <si>
    <t xml:space="preserve">أصول ضريبية مؤجلة </t>
  </si>
  <si>
    <t>Deferred income tax</t>
  </si>
  <si>
    <t>سلف إلى موردي أصول ثابتة</t>
  </si>
  <si>
    <t>Advances to suppliers of fixed assets</t>
  </si>
  <si>
    <t>الموجودات الثابتة المادية</t>
  </si>
  <si>
    <t>Fixed Assets</t>
  </si>
  <si>
    <t xml:space="preserve">الموجودات الثابتة غير المادية </t>
  </si>
  <si>
    <t>Fixed assets Intangible</t>
  </si>
  <si>
    <t>وديعة مجمدة لصالح هيئة الإشراف على التأمين</t>
  </si>
  <si>
    <t>frozen deposit in favor of the Insurance Supervisory Commission</t>
  </si>
  <si>
    <t>مشاريع تحت التنفيذ- رسوم ودفعات مقدمة لإكساء وتجهيز عقار الإدارة العامة المهاجرين</t>
  </si>
  <si>
    <t>مشاريع تحت التنفيذ- رسوم ودفعات مقدمة لإكساء وتجهيز عقار فرع طرطوس</t>
  </si>
  <si>
    <t xml:space="preserve">مجموع الموجودات </t>
  </si>
  <si>
    <t>Total Assets</t>
  </si>
  <si>
    <t>المطلوبات :</t>
  </si>
  <si>
    <t xml:space="preserve"> Liabilities</t>
  </si>
  <si>
    <t xml:space="preserve">حسابات دائنة لشركات التأمين وإعادة التأمين </t>
  </si>
  <si>
    <t>Accounts payable to insurance companies and reinsurance</t>
  </si>
  <si>
    <t>عملاء دائنون ووسطاء تأمين</t>
  </si>
  <si>
    <t>Customer Accounts payable and insurance agents</t>
  </si>
  <si>
    <t>ذمم دائنة - أطراف ذات علاقة</t>
  </si>
  <si>
    <t>Accounts payable - related parties</t>
  </si>
  <si>
    <t>الإحتياطيات الفنية والحسابية</t>
  </si>
  <si>
    <t xml:space="preserve"> Mathematical and Technical Provisions</t>
  </si>
  <si>
    <t>ذمم دائنة و دائنون  مختلفون</t>
  </si>
  <si>
    <t xml:space="preserve">Accounts payable </t>
  </si>
  <si>
    <t>مؤونة صافي الدخل</t>
  </si>
  <si>
    <t>Income tax provision</t>
  </si>
  <si>
    <t>مجموع المطلوبات</t>
  </si>
  <si>
    <t>Total liabilities</t>
  </si>
  <si>
    <t>حقوق المساهمين:</t>
  </si>
  <si>
    <t xml:space="preserve"> Shareholders Equity</t>
  </si>
  <si>
    <t xml:space="preserve">رأس المال </t>
  </si>
  <si>
    <t>share capital</t>
  </si>
  <si>
    <t>مكاسب غير محققة متراكمة ناتجة عن فروقات القطع البنيوية</t>
  </si>
  <si>
    <t>Reserve for fire losses resulting from cutting structural differences</t>
  </si>
  <si>
    <t>احتياطي قانوني</t>
  </si>
  <si>
    <t>Compulsory Reserves</t>
  </si>
  <si>
    <t xml:space="preserve">أرباح (خسائر) متراكمة </t>
  </si>
  <si>
    <t>Accumulated Profit  (losse)</t>
  </si>
  <si>
    <t>أرباح (خسارة) الفترة</t>
  </si>
  <si>
    <t>Profit for the pireod</t>
  </si>
  <si>
    <t xml:space="preserve">مجموع حقوق الملكية </t>
  </si>
  <si>
    <t>Total shareholders Equity</t>
  </si>
  <si>
    <t>مجموع المطلوبات وحقوق الملكية</t>
  </si>
  <si>
    <t>Total Liabilities and Shareholders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</si>
</sst>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#,##0_ ;\-#,##0\ "/>
    <numFmt numFmtId="166" formatCode="_(* #,##0_);_(* \(#,##0\);_(* &quot;-&quot;??_);_(@_)"/>
    <numFmt numFmtId="167" formatCode="_-* #,##0.00_-;_-* #,##0.00\-;_-* &quot;-&quot;??_-;_-@_-"/>
    <numFmt numFmtId="168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sz val="11"/>
      <color indexed="8"/>
      <name val="Calibri"/>
      <family val="2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2" fillId="0" borderId="0"/>
    <xf numFmtId="0" fontId="12" fillId="0" borderId="0"/>
    <xf numFmtId="0" fontId="15" fillId="0" borderId="0">
      <alignment vertical="top"/>
    </xf>
    <xf numFmtId="0" fontId="13" fillId="0" borderId="0"/>
    <xf numFmtId="0" fontId="14" fillId="0" borderId="0"/>
    <xf numFmtId="0" fontId="12" fillId="0" borderId="0"/>
    <xf numFmtId="0" fontId="14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3" fontId="0" fillId="0" borderId="0" xfId="0" applyNumberFormat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37" fontId="6" fillId="0" borderId="3" xfId="0" applyNumberFormat="1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37" fontId="6" fillId="0" borderId="5" xfId="0" applyNumberFormat="1" applyFont="1" applyFill="1" applyBorder="1" applyAlignment="1"/>
    <xf numFmtId="0" fontId="7" fillId="0" borderId="5" xfId="0" applyFont="1" applyBorder="1"/>
    <xf numFmtId="37" fontId="7" fillId="0" borderId="5" xfId="0" applyNumberFormat="1" applyFont="1" applyBorder="1"/>
    <xf numFmtId="37" fontId="7" fillId="0" borderId="5" xfId="0" applyNumberFormat="1" applyFont="1" applyFill="1" applyBorder="1"/>
    <xf numFmtId="41" fontId="7" fillId="0" borderId="5" xfId="2" applyNumberFormat="1" applyFont="1" applyFill="1" applyBorder="1"/>
    <xf numFmtId="41" fontId="7" fillId="0" borderId="5" xfId="2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7" fillId="0" borderId="5" xfId="0" applyFont="1" applyBorder="1" applyAlignment="1">
      <alignment horizontal="right"/>
    </xf>
    <xf numFmtId="3" fontId="7" fillId="0" borderId="5" xfId="0" applyNumberFormat="1" applyFont="1" applyFill="1" applyBorder="1"/>
    <xf numFmtId="0" fontId="8" fillId="0" borderId="5" xfId="0" applyFont="1" applyFill="1" applyBorder="1" applyAlignment="1"/>
    <xf numFmtId="0" fontId="8" fillId="0" borderId="5" xfId="0" applyFont="1" applyBorder="1" applyAlignment="1">
      <alignment vertical="center"/>
    </xf>
    <xf numFmtId="0" fontId="7" fillId="0" borderId="5" xfId="0" applyFont="1" applyFill="1" applyBorder="1"/>
    <xf numFmtId="37" fontId="7" fillId="0" borderId="5" xfId="0" applyNumberFormat="1" applyFont="1" applyFill="1" applyBorder="1" applyAlignment="1">
      <alignment horizontal="right"/>
    </xf>
    <xf numFmtId="0" fontId="0" fillId="0" borderId="0" xfId="0" applyFill="1"/>
    <xf numFmtId="37" fontId="7" fillId="0" borderId="5" xfId="0" applyNumberFormat="1" applyFont="1" applyBorder="1" applyAlignment="1">
      <alignment horizontal="right"/>
    </xf>
    <xf numFmtId="41" fontId="9" fillId="0" borderId="5" xfId="2" applyNumberFormat="1" applyFont="1" applyFill="1" applyBorder="1"/>
    <xf numFmtId="0" fontId="8" fillId="0" borderId="5" xfId="0" applyFont="1" applyFill="1" applyBorder="1" applyAlignment="1">
      <alignment vertical="center"/>
    </xf>
    <xf numFmtId="0" fontId="5" fillId="4" borderId="5" xfId="0" applyFont="1" applyFill="1" applyBorder="1"/>
    <xf numFmtId="41" fontId="5" fillId="4" borderId="5" xfId="2" applyNumberFormat="1" applyFont="1" applyFill="1" applyBorder="1"/>
    <xf numFmtId="0" fontId="5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37" fontId="3" fillId="0" borderId="5" xfId="0" applyNumberFormat="1" applyFont="1" applyBorder="1"/>
    <xf numFmtId="3" fontId="0" fillId="0" borderId="5" xfId="0" applyNumberFormat="1" applyBorder="1"/>
    <xf numFmtId="0" fontId="7" fillId="0" borderId="5" xfId="0" applyFont="1" applyBorder="1" applyAlignme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37" fontId="6" fillId="0" borderId="5" xfId="0" applyNumberFormat="1" applyFont="1" applyBorder="1"/>
    <xf numFmtId="3" fontId="7" fillId="0" borderId="5" xfId="0" applyNumberFormat="1" applyFont="1" applyBorder="1" applyAlignment="1">
      <alignment horizontal="center"/>
    </xf>
    <xf numFmtId="0" fontId="6" fillId="0" borderId="5" xfId="0" applyFont="1" applyBorder="1" applyAlignment="1"/>
    <xf numFmtId="49" fontId="7" fillId="0" borderId="5" xfId="0" applyNumberFormat="1" applyFont="1" applyBorder="1"/>
    <xf numFmtId="41" fontId="10" fillId="0" borderId="5" xfId="2" applyNumberFormat="1" applyFont="1" applyFill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1" fontId="3" fillId="0" borderId="5" xfId="2" applyNumberFormat="1" applyFont="1" applyFill="1" applyBorder="1"/>
    <xf numFmtId="0" fontId="3" fillId="0" borderId="5" xfId="0" applyFont="1" applyBorder="1" applyAlignment="1"/>
    <xf numFmtId="0" fontId="0" fillId="0" borderId="5" xfId="0" applyBorder="1"/>
    <xf numFmtId="0" fontId="6" fillId="0" borderId="5" xfId="0" applyFont="1" applyFill="1" applyBorder="1" applyAlignment="1">
      <alignment horizontal="left" vertical="center"/>
    </xf>
    <xf numFmtId="165" fontId="7" fillId="0" borderId="5" xfId="0" applyNumberFormat="1" applyFont="1" applyBorder="1"/>
    <xf numFmtId="3" fontId="7" fillId="0" borderId="6" xfId="0" applyNumberFormat="1" applyFont="1" applyFill="1" applyBorder="1"/>
    <xf numFmtId="166" fontId="7" fillId="0" borderId="5" xfId="1" applyNumberFormat="1" applyFont="1" applyBorder="1"/>
    <xf numFmtId="166" fontId="7" fillId="0" borderId="4" xfId="0" applyNumberFormat="1" applyFont="1" applyFill="1" applyBorder="1"/>
    <xf numFmtId="41" fontId="10" fillId="0" borderId="5" xfId="2" applyNumberFormat="1" applyFont="1" applyFill="1" applyBorder="1" applyAlignment="1">
      <alignment horizontal="right"/>
    </xf>
    <xf numFmtId="0" fontId="5" fillId="4" borderId="7" xfId="0" applyFont="1" applyFill="1" applyBorder="1"/>
    <xf numFmtId="3" fontId="5" fillId="4" borderId="7" xfId="0" applyNumberFormat="1" applyFont="1" applyFill="1" applyBorder="1" applyAlignment="1">
      <alignment horizontal="right"/>
    </xf>
    <xf numFmtId="0" fontId="5" fillId="4" borderId="7" xfId="0" applyFont="1" applyFill="1" applyBorder="1" applyAlignment="1">
      <alignment horizontal="left" vertical="center"/>
    </xf>
    <xf numFmtId="41" fontId="0" fillId="0" borderId="0" xfId="0" applyNumberFormat="1" applyFill="1"/>
  </cellXfs>
  <cellStyles count="23">
    <cellStyle name="Comma" xfId="1" builtinId="3"/>
    <cellStyle name="Comma [0]" xfId="2" builtinId="6"/>
    <cellStyle name="Comma 10" xfId="3"/>
    <cellStyle name="Comma 12" xfId="4"/>
    <cellStyle name="Comma 14" xfId="5"/>
    <cellStyle name="Comma 2" xfId="6"/>
    <cellStyle name="Comma 2 2" xfId="7"/>
    <cellStyle name="Comma 2 3" xfId="8"/>
    <cellStyle name="Comma 2 4" xfId="9"/>
    <cellStyle name="Comma 3" xfId="10"/>
    <cellStyle name="Normal" xfId="0" builtinId="0"/>
    <cellStyle name="Normal 2" xfId="11"/>
    <cellStyle name="Normal 2 11" xfId="12"/>
    <cellStyle name="Normal 2 2" xfId="13"/>
    <cellStyle name="Normal 2 3" xfId="14"/>
    <cellStyle name="Normal 2 4" xfId="15"/>
    <cellStyle name="Normal 3" xfId="16"/>
    <cellStyle name="Normal 4" xfId="17"/>
    <cellStyle name="Normal 4 2" xfId="18"/>
    <cellStyle name="Normal 5" xfId="19"/>
    <cellStyle name="Normal 5 2" xfId="20"/>
    <cellStyle name="Normal 6" xfId="21"/>
    <cellStyle name="Normal 7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.com.jo/en/company_guide_chart/AICJ/insurance/shareholders/total_sharehold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rightToLeft="1" tabSelected="1" workbookViewId="0">
      <selection activeCell="A14" sqref="A14"/>
    </sheetView>
  </sheetViews>
  <sheetFormatPr defaultRowHeight="15"/>
  <cols>
    <col min="1" max="1" width="72.140625" bestFit="1" customWidth="1"/>
    <col min="2" max="6" width="21.42578125" customWidth="1"/>
    <col min="7" max="8" width="18.28515625" bestFit="1" customWidth="1"/>
    <col min="9" max="9" width="18.28515625" style="2" bestFit="1" customWidth="1"/>
    <col min="10" max="15" width="18.28515625" bestFit="1" customWidth="1"/>
    <col min="16" max="17" width="18.28515625" style="4" bestFit="1" customWidth="1"/>
    <col min="18" max="18" width="24.5703125" customWidth="1"/>
    <col min="19" max="19" width="58.140625" customWidth="1"/>
  </cols>
  <sheetData>
    <row r="1" spans="1:19" ht="18.75">
      <c r="A1" s="1" t="s">
        <v>0</v>
      </c>
      <c r="M1" s="3"/>
      <c r="P1"/>
      <c r="R1" s="4"/>
    </row>
    <row r="2" spans="1:19" ht="18">
      <c r="A2" s="5" t="s">
        <v>1</v>
      </c>
      <c r="B2" s="5"/>
      <c r="C2" s="5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7" t="s">
        <v>2</v>
      </c>
    </row>
    <row r="3" spans="1:19" ht="17.25" customHeight="1">
      <c r="A3" s="8"/>
      <c r="B3" s="8"/>
      <c r="C3" s="8"/>
      <c r="D3" s="8"/>
      <c r="E3" s="8"/>
      <c r="F3" s="8"/>
      <c r="G3" s="8"/>
      <c r="H3" s="8"/>
      <c r="J3" s="8"/>
      <c r="M3" s="3"/>
      <c r="P3"/>
      <c r="R3" s="4"/>
    </row>
    <row r="4" spans="1:19" ht="33">
      <c r="A4" s="9" t="s">
        <v>3</v>
      </c>
      <c r="B4" s="10">
        <v>2023</v>
      </c>
      <c r="C4" s="10">
        <v>2022</v>
      </c>
      <c r="D4" s="10">
        <v>2021</v>
      </c>
      <c r="E4" s="10">
        <v>2020</v>
      </c>
      <c r="F4" s="10">
        <v>2019</v>
      </c>
      <c r="G4" s="10">
        <v>2018</v>
      </c>
      <c r="H4" s="10">
        <v>2017</v>
      </c>
      <c r="I4" s="10">
        <v>2016</v>
      </c>
      <c r="J4" s="10">
        <v>2015</v>
      </c>
      <c r="K4" s="10">
        <v>2014</v>
      </c>
      <c r="L4" s="10">
        <v>2013</v>
      </c>
      <c r="M4" s="10">
        <v>2012</v>
      </c>
      <c r="N4" s="10">
        <v>2011</v>
      </c>
      <c r="O4" s="10">
        <v>2010</v>
      </c>
      <c r="P4" s="10">
        <v>2009</v>
      </c>
      <c r="Q4" s="10">
        <v>2008</v>
      </c>
      <c r="R4" s="10" t="s">
        <v>4</v>
      </c>
      <c r="S4" s="11" t="s">
        <v>2</v>
      </c>
    </row>
    <row r="5" spans="1:19" ht="16.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  <c r="R5" s="14"/>
      <c r="S5" s="12"/>
    </row>
    <row r="6" spans="1:19" ht="16.5">
      <c r="A6" s="15" t="s">
        <v>5</v>
      </c>
      <c r="B6" s="15"/>
      <c r="C6" s="15"/>
      <c r="D6" s="15"/>
      <c r="E6" s="15"/>
      <c r="F6" s="15"/>
      <c r="G6" s="15"/>
      <c r="H6" s="15"/>
      <c r="I6" s="16"/>
      <c r="J6" s="15"/>
      <c r="K6" s="15"/>
      <c r="L6" s="15"/>
      <c r="M6" s="15"/>
      <c r="N6" s="17"/>
      <c r="O6" s="18"/>
      <c r="P6" s="19"/>
      <c r="Q6" s="20"/>
      <c r="R6" s="20"/>
      <c r="S6" s="21" t="s">
        <v>6</v>
      </c>
    </row>
    <row r="7" spans="1:19" ht="16.5">
      <c r="A7" s="22" t="s">
        <v>7</v>
      </c>
      <c r="B7" s="23">
        <v>9288610974</v>
      </c>
      <c r="C7" s="23">
        <v>2347663139</v>
      </c>
      <c r="D7" s="23">
        <v>1269200858</v>
      </c>
      <c r="E7" s="23">
        <v>807091113</v>
      </c>
      <c r="F7" s="23">
        <v>464152818</v>
      </c>
      <c r="G7" s="23">
        <v>253036440</v>
      </c>
      <c r="H7" s="23">
        <v>444232068</v>
      </c>
      <c r="I7" s="23">
        <v>555846802</v>
      </c>
      <c r="J7" s="23">
        <v>301803048</v>
      </c>
      <c r="K7" s="23">
        <v>203895030</v>
      </c>
      <c r="L7" s="23">
        <v>532315338</v>
      </c>
      <c r="M7" s="23">
        <v>382645698</v>
      </c>
      <c r="N7" s="24">
        <v>80442906</v>
      </c>
      <c r="O7" s="25">
        <v>169513350</v>
      </c>
      <c r="P7" s="25">
        <v>71852176</v>
      </c>
      <c r="Q7" s="25">
        <v>20295720</v>
      </c>
      <c r="R7" s="26" t="s">
        <v>8</v>
      </c>
      <c r="S7" s="27" t="s">
        <v>9</v>
      </c>
    </row>
    <row r="8" spans="1:19" ht="16.5">
      <c r="A8" s="28" t="s">
        <v>10</v>
      </c>
      <c r="B8" s="29">
        <v>1171512090</v>
      </c>
      <c r="C8" s="29">
        <v>1347188046</v>
      </c>
      <c r="D8" s="29">
        <v>1646245968</v>
      </c>
      <c r="E8" s="29">
        <v>1353063796</v>
      </c>
      <c r="F8" s="23">
        <v>856729731</v>
      </c>
      <c r="G8" s="23">
        <v>1310500256</v>
      </c>
      <c r="H8" s="23">
        <v>1091709603</v>
      </c>
      <c r="I8" s="23">
        <v>1037455214</v>
      </c>
      <c r="J8" s="23">
        <v>884373274</v>
      </c>
      <c r="K8" s="23">
        <v>795811277</v>
      </c>
      <c r="L8" s="23">
        <v>446193669</v>
      </c>
      <c r="M8" s="23">
        <v>565756553</v>
      </c>
      <c r="N8" s="24">
        <v>910032946</v>
      </c>
      <c r="O8" s="25">
        <v>831034645</v>
      </c>
      <c r="P8" s="25">
        <v>820108896</v>
      </c>
      <c r="Q8" s="25">
        <v>760082881</v>
      </c>
      <c r="R8" s="25">
        <v>919989397</v>
      </c>
      <c r="S8" s="27" t="s">
        <v>11</v>
      </c>
    </row>
    <row r="9" spans="1:19" ht="16.5">
      <c r="A9" s="22" t="s">
        <v>12</v>
      </c>
      <c r="B9" s="29">
        <v>1632760428</v>
      </c>
      <c r="C9" s="29">
        <v>607421864</v>
      </c>
      <c r="D9" s="29">
        <v>235225495</v>
      </c>
      <c r="E9" s="29">
        <v>135001372</v>
      </c>
      <c r="F9" s="23">
        <v>107747837</v>
      </c>
      <c r="G9" s="23">
        <v>107464380</v>
      </c>
      <c r="H9" s="23">
        <v>101110257</v>
      </c>
      <c r="I9" s="23">
        <v>16497556</v>
      </c>
      <c r="J9" s="23">
        <v>10019888</v>
      </c>
      <c r="K9" s="23">
        <v>10853801</v>
      </c>
      <c r="L9" s="23">
        <v>11692309</v>
      </c>
      <c r="M9" s="23">
        <v>6153936</v>
      </c>
      <c r="N9" s="24">
        <v>8093891</v>
      </c>
      <c r="O9" s="25">
        <v>18431710</v>
      </c>
      <c r="P9" s="25">
        <v>0</v>
      </c>
      <c r="Q9" s="25">
        <v>0</v>
      </c>
      <c r="R9" s="26" t="s">
        <v>8</v>
      </c>
      <c r="S9" s="27" t="s">
        <v>13</v>
      </c>
    </row>
    <row r="10" spans="1:19" ht="16.5">
      <c r="A10" s="22" t="s">
        <v>14</v>
      </c>
      <c r="B10" s="29">
        <v>1702082971</v>
      </c>
      <c r="C10" s="29">
        <v>929428148</v>
      </c>
      <c r="D10" s="29">
        <v>694171211</v>
      </c>
      <c r="E10" s="29">
        <v>315311067</v>
      </c>
      <c r="F10" s="23">
        <v>184745691</v>
      </c>
      <c r="G10" s="23">
        <v>69103022</v>
      </c>
      <c r="H10" s="23">
        <v>43448058</v>
      </c>
      <c r="I10" s="23">
        <v>60557078</v>
      </c>
      <c r="J10" s="23">
        <v>43126943</v>
      </c>
      <c r="K10" s="23">
        <v>36777688</v>
      </c>
      <c r="L10" s="23">
        <v>47519936</v>
      </c>
      <c r="M10" s="23">
        <v>46101047</v>
      </c>
      <c r="N10" s="24">
        <v>59544074</v>
      </c>
      <c r="O10" s="25">
        <v>39851479</v>
      </c>
      <c r="P10" s="25">
        <v>14646620</v>
      </c>
      <c r="Q10" s="25">
        <v>17914382</v>
      </c>
      <c r="R10" s="25">
        <v>0</v>
      </c>
      <c r="S10" s="30" t="s">
        <v>15</v>
      </c>
    </row>
    <row r="11" spans="1:19" ht="16.5">
      <c r="A11" s="22" t="s">
        <v>16</v>
      </c>
      <c r="B11" s="29">
        <v>115912374</v>
      </c>
      <c r="C11" s="29">
        <v>125415079</v>
      </c>
      <c r="D11" s="29">
        <v>44789397</v>
      </c>
      <c r="E11" s="29">
        <v>22202658</v>
      </c>
      <c r="F11" s="23">
        <v>22280135</v>
      </c>
      <c r="G11" s="23">
        <v>182266222</v>
      </c>
      <c r="H11" s="23">
        <v>198245815</v>
      </c>
      <c r="I11" s="23">
        <v>199643929</v>
      </c>
      <c r="J11" s="23">
        <v>2350315</v>
      </c>
      <c r="K11" s="23">
        <v>5278101</v>
      </c>
      <c r="L11" s="23">
        <v>5764072</v>
      </c>
      <c r="M11" s="23">
        <v>7587256</v>
      </c>
      <c r="N11" s="24">
        <v>7357869</v>
      </c>
      <c r="O11" s="25">
        <v>949327</v>
      </c>
      <c r="P11" s="25">
        <v>2138853</v>
      </c>
      <c r="Q11" s="25">
        <v>833221</v>
      </c>
      <c r="R11" s="25">
        <v>0</v>
      </c>
      <c r="S11" s="31" t="s">
        <v>17</v>
      </c>
    </row>
    <row r="12" spans="1:19" ht="16.5">
      <c r="A12" s="22" t="s">
        <v>18</v>
      </c>
      <c r="B12" s="29">
        <v>556255460</v>
      </c>
      <c r="C12" s="29">
        <v>336171581</v>
      </c>
      <c r="D12" s="29">
        <v>243379998</v>
      </c>
      <c r="E12" s="29">
        <v>130253384</v>
      </c>
      <c r="F12" s="23">
        <v>95676257</v>
      </c>
      <c r="G12" s="23">
        <v>215995129</v>
      </c>
      <c r="H12" s="23">
        <v>225304488</v>
      </c>
      <c r="I12" s="23">
        <v>239156112</v>
      </c>
      <c r="J12" s="23">
        <v>35995912</v>
      </c>
      <c r="K12" s="23">
        <v>36107976</v>
      </c>
      <c r="L12" s="23">
        <v>112866618</v>
      </c>
      <c r="M12" s="23">
        <v>28790682</v>
      </c>
      <c r="N12" s="24">
        <v>18334454</v>
      </c>
      <c r="O12" s="25">
        <v>20368583</v>
      </c>
      <c r="P12" s="25">
        <v>10703671</v>
      </c>
      <c r="Q12" s="25">
        <v>10936371</v>
      </c>
      <c r="R12" s="25">
        <v>0</v>
      </c>
      <c r="S12" s="27" t="s">
        <v>19</v>
      </c>
    </row>
    <row r="13" spans="1:19" ht="16.5">
      <c r="A13" s="22" t="s">
        <v>20</v>
      </c>
      <c r="B13" s="29">
        <v>350852704</v>
      </c>
      <c r="C13" s="29">
        <v>34367461</v>
      </c>
      <c r="D13" s="29">
        <v>28995311</v>
      </c>
      <c r="E13" s="29">
        <v>49811791</v>
      </c>
      <c r="F13" s="23">
        <v>18373582</v>
      </c>
      <c r="G13" s="23">
        <v>19133512</v>
      </c>
      <c r="H13" s="23">
        <v>20321230</v>
      </c>
      <c r="I13" s="23">
        <v>21454118</v>
      </c>
      <c r="J13" s="23">
        <v>9443374</v>
      </c>
      <c r="K13" s="23">
        <v>5394951</v>
      </c>
      <c r="L13" s="23">
        <v>2037012</v>
      </c>
      <c r="M13" s="23">
        <v>2153844</v>
      </c>
      <c r="N13" s="24">
        <v>5159833</v>
      </c>
      <c r="O13" s="26">
        <v>8213939</v>
      </c>
      <c r="P13" s="25">
        <v>531853</v>
      </c>
      <c r="Q13" s="25">
        <v>22606686</v>
      </c>
      <c r="R13" s="25">
        <v>31029862</v>
      </c>
      <c r="S13" s="27" t="s">
        <v>21</v>
      </c>
    </row>
    <row r="14" spans="1:19" ht="16.5">
      <c r="A14" s="22" t="s">
        <v>22</v>
      </c>
      <c r="B14" s="29">
        <v>2365095201</v>
      </c>
      <c r="C14" s="29">
        <v>738644001</v>
      </c>
      <c r="D14" s="29">
        <v>469685125</v>
      </c>
      <c r="E14" s="29">
        <v>437448086</v>
      </c>
      <c r="F14" s="23">
        <v>155545016</v>
      </c>
      <c r="G14" s="23">
        <v>98913960</v>
      </c>
      <c r="H14" s="23">
        <v>67248121</v>
      </c>
      <c r="I14" s="23">
        <v>83834307</v>
      </c>
      <c r="J14" s="23">
        <v>87517370</v>
      </c>
      <c r="K14" s="23">
        <v>33757542</v>
      </c>
      <c r="L14" s="23">
        <v>44499359</v>
      </c>
      <c r="M14" s="23">
        <v>49244246</v>
      </c>
      <c r="N14" s="24">
        <v>88632467</v>
      </c>
      <c r="O14" s="25">
        <v>58751630</v>
      </c>
      <c r="P14" s="25">
        <v>25765320</v>
      </c>
      <c r="Q14" s="25">
        <v>33205275</v>
      </c>
      <c r="R14" s="25">
        <v>216980</v>
      </c>
      <c r="S14" s="27" t="s">
        <v>23</v>
      </c>
    </row>
    <row r="15" spans="1:19" s="34" customFormat="1" ht="16.5">
      <c r="A15" s="32" t="s">
        <v>24</v>
      </c>
      <c r="B15" s="23">
        <v>0</v>
      </c>
      <c r="C15" s="23"/>
      <c r="D15" s="23"/>
      <c r="E15" s="23">
        <v>0</v>
      </c>
      <c r="F15" s="23">
        <v>120400482</v>
      </c>
      <c r="G15" s="24">
        <v>123067110</v>
      </c>
      <c r="H15" s="24">
        <v>125733738</v>
      </c>
      <c r="I15" s="24">
        <v>128400366</v>
      </c>
      <c r="J15" s="24">
        <v>131066994</v>
      </c>
      <c r="K15" s="33" t="s">
        <v>8</v>
      </c>
      <c r="L15" s="33" t="s">
        <v>8</v>
      </c>
      <c r="M15" s="33" t="s">
        <v>8</v>
      </c>
      <c r="N15" s="33" t="s">
        <v>8</v>
      </c>
      <c r="O15" s="26" t="s">
        <v>8</v>
      </c>
      <c r="P15" s="26" t="s">
        <v>8</v>
      </c>
      <c r="Q15" s="26" t="s">
        <v>8</v>
      </c>
      <c r="R15" s="26" t="s">
        <v>8</v>
      </c>
      <c r="S15" s="30" t="s">
        <v>25</v>
      </c>
    </row>
    <row r="16" spans="1:19" ht="16.5">
      <c r="A16" s="22" t="s">
        <v>26</v>
      </c>
      <c r="B16" s="29">
        <v>327186805</v>
      </c>
      <c r="C16" s="29">
        <v>110046650</v>
      </c>
      <c r="D16" s="29">
        <v>73593990</v>
      </c>
      <c r="E16" s="29">
        <v>11298683</v>
      </c>
      <c r="F16" s="23">
        <v>11298683</v>
      </c>
      <c r="G16" s="35" t="s">
        <v>8</v>
      </c>
      <c r="H16" s="35" t="s">
        <v>8</v>
      </c>
      <c r="I16" s="35" t="s">
        <v>8</v>
      </c>
      <c r="J16" s="35" t="s">
        <v>8</v>
      </c>
      <c r="K16" s="35" t="s">
        <v>8</v>
      </c>
      <c r="L16" s="35" t="s">
        <v>8</v>
      </c>
      <c r="M16" s="35" t="s">
        <v>8</v>
      </c>
      <c r="N16" s="33" t="s">
        <v>8</v>
      </c>
      <c r="O16" s="26" t="s">
        <v>8</v>
      </c>
      <c r="P16" s="26">
        <v>0</v>
      </c>
      <c r="Q16" s="25">
        <v>4796039</v>
      </c>
      <c r="R16" s="25">
        <v>4771900</v>
      </c>
      <c r="S16" s="30" t="s">
        <v>27</v>
      </c>
    </row>
    <row r="17" spans="1:19" ht="16.5">
      <c r="A17" s="22" t="s">
        <v>28</v>
      </c>
      <c r="B17" s="22">
        <v>0</v>
      </c>
      <c r="C17" s="22"/>
      <c r="D17" s="22"/>
      <c r="E17" s="22"/>
      <c r="F17" s="22"/>
      <c r="G17" s="35" t="s">
        <v>8</v>
      </c>
      <c r="H17" s="35" t="s">
        <v>8</v>
      </c>
      <c r="I17" s="35" t="s">
        <v>8</v>
      </c>
      <c r="J17" s="35" t="s">
        <v>8</v>
      </c>
      <c r="K17" s="35" t="s">
        <v>8</v>
      </c>
      <c r="L17" s="35" t="s">
        <v>8</v>
      </c>
      <c r="M17" s="35" t="s">
        <v>8</v>
      </c>
      <c r="N17" s="33" t="s">
        <v>8</v>
      </c>
      <c r="O17" s="25">
        <v>0</v>
      </c>
      <c r="P17" s="25">
        <v>0</v>
      </c>
      <c r="Q17" s="25">
        <v>45114969</v>
      </c>
      <c r="R17" s="25">
        <v>5000000</v>
      </c>
      <c r="S17" s="30" t="s">
        <v>29</v>
      </c>
    </row>
    <row r="18" spans="1:19" ht="16.5">
      <c r="A18" s="22" t="s">
        <v>30</v>
      </c>
      <c r="B18" s="29">
        <v>1398935059</v>
      </c>
      <c r="C18" s="29">
        <v>1320621013</v>
      </c>
      <c r="D18" s="29">
        <v>1141577808</v>
      </c>
      <c r="E18" s="29">
        <v>550274508</v>
      </c>
      <c r="F18" s="35">
        <v>379952068</v>
      </c>
      <c r="G18" s="35">
        <v>259787506</v>
      </c>
      <c r="H18" s="35">
        <v>267002275</v>
      </c>
      <c r="I18" s="35">
        <v>264047431</v>
      </c>
      <c r="J18" s="23">
        <v>260650367</v>
      </c>
      <c r="K18" s="23">
        <v>397897287</v>
      </c>
      <c r="L18" s="23">
        <v>410613497</v>
      </c>
      <c r="M18" s="23">
        <v>366583598</v>
      </c>
      <c r="N18" s="24">
        <v>284446533</v>
      </c>
      <c r="O18" s="25">
        <v>252705386</v>
      </c>
      <c r="P18" s="25">
        <v>199861514</v>
      </c>
      <c r="Q18" s="25">
        <v>148740659</v>
      </c>
      <c r="R18" s="25">
        <v>64200</v>
      </c>
      <c r="S18" s="27" t="s">
        <v>31</v>
      </c>
    </row>
    <row r="19" spans="1:19" ht="16.5">
      <c r="A19" s="22" t="s">
        <v>32</v>
      </c>
      <c r="B19" s="29">
        <v>22203</v>
      </c>
      <c r="C19" s="29">
        <v>261039</v>
      </c>
      <c r="D19" s="29">
        <v>650406</v>
      </c>
      <c r="E19" s="29">
        <v>1835249</v>
      </c>
      <c r="F19" s="35">
        <v>2401499</v>
      </c>
      <c r="G19" s="35">
        <v>1527999</v>
      </c>
      <c r="H19" s="35">
        <v>206508</v>
      </c>
      <c r="I19" s="35">
        <v>806511</v>
      </c>
      <c r="J19" s="23">
        <v>3568189</v>
      </c>
      <c r="K19" s="23">
        <v>7670919</v>
      </c>
      <c r="L19" s="23">
        <v>10971816</v>
      </c>
      <c r="M19" s="23">
        <v>11601895</v>
      </c>
      <c r="N19" s="24">
        <v>9740263</v>
      </c>
      <c r="O19" s="25">
        <v>11271927</v>
      </c>
      <c r="P19" s="25">
        <v>13910560</v>
      </c>
      <c r="Q19" s="25">
        <v>3246433</v>
      </c>
      <c r="R19" s="25">
        <v>3118065</v>
      </c>
      <c r="S19" s="27" t="s">
        <v>33</v>
      </c>
    </row>
    <row r="20" spans="1:19" ht="16.5">
      <c r="A20" s="22" t="s">
        <v>34</v>
      </c>
      <c r="B20" s="29">
        <v>25000000</v>
      </c>
      <c r="C20" s="29">
        <v>25000000</v>
      </c>
      <c r="D20" s="29">
        <v>25000000</v>
      </c>
      <c r="E20" s="29">
        <v>25000000</v>
      </c>
      <c r="F20" s="35">
        <v>25000000</v>
      </c>
      <c r="G20" s="35">
        <v>25000000</v>
      </c>
      <c r="H20" s="35">
        <v>25000000</v>
      </c>
      <c r="I20" s="35">
        <v>27274681</v>
      </c>
      <c r="J20" s="23">
        <v>27275677</v>
      </c>
      <c r="K20" s="23">
        <v>27263878</v>
      </c>
      <c r="L20" s="23">
        <v>27251375</v>
      </c>
      <c r="M20" s="23">
        <v>27789110</v>
      </c>
      <c r="N20" s="24">
        <v>25000000</v>
      </c>
      <c r="O20" s="25">
        <v>27011077</v>
      </c>
      <c r="P20" s="25">
        <v>25658219</v>
      </c>
      <c r="Q20" s="25">
        <v>25000000</v>
      </c>
      <c r="R20" s="25">
        <v>25000000</v>
      </c>
      <c r="S20" s="27" t="s">
        <v>35</v>
      </c>
    </row>
    <row r="21" spans="1:19" ht="16.5">
      <c r="A21" s="32" t="s">
        <v>36</v>
      </c>
      <c r="B21" s="29">
        <v>902616689</v>
      </c>
      <c r="C21" s="29">
        <v>1032155474</v>
      </c>
      <c r="D21" s="29">
        <v>921448974</v>
      </c>
      <c r="E21" s="29">
        <v>454043333</v>
      </c>
      <c r="F21" s="35"/>
      <c r="G21" s="35"/>
      <c r="H21" s="35"/>
      <c r="I21" s="35"/>
      <c r="J21" s="23"/>
      <c r="K21" s="23"/>
      <c r="L21" s="23"/>
      <c r="M21" s="23"/>
      <c r="N21" s="24"/>
      <c r="O21" s="25"/>
      <c r="P21" s="25"/>
      <c r="Q21" s="25"/>
      <c r="R21" s="25"/>
      <c r="S21" s="27"/>
    </row>
    <row r="22" spans="1:19" ht="19.5" customHeight="1">
      <c r="A22" s="32" t="s">
        <v>37</v>
      </c>
      <c r="B22" s="36">
        <v>0</v>
      </c>
      <c r="C22" s="36">
        <v>12106465</v>
      </c>
      <c r="D22" s="36">
        <v>10606465</v>
      </c>
      <c r="E22" s="36">
        <v>83657600</v>
      </c>
      <c r="F22" s="36">
        <v>25000000</v>
      </c>
      <c r="G22" s="36">
        <v>25000000</v>
      </c>
      <c r="H22" s="36">
        <v>25000000</v>
      </c>
      <c r="I22" s="36">
        <v>27274681</v>
      </c>
      <c r="J22" s="36">
        <v>27275677</v>
      </c>
      <c r="K22" s="36">
        <v>27263878</v>
      </c>
      <c r="L22" s="36">
        <v>27251375</v>
      </c>
      <c r="M22" s="36">
        <v>27789110</v>
      </c>
      <c r="N22" s="36">
        <v>25000000</v>
      </c>
      <c r="O22" s="36">
        <v>27011077</v>
      </c>
      <c r="P22" s="36">
        <v>25658219</v>
      </c>
      <c r="Q22" s="36">
        <v>25000000</v>
      </c>
      <c r="R22" s="36">
        <v>25000000</v>
      </c>
      <c r="S22" s="37" t="s">
        <v>35</v>
      </c>
    </row>
    <row r="23" spans="1:19" ht="16.5">
      <c r="A23" s="38" t="s">
        <v>38</v>
      </c>
      <c r="B23" s="39">
        <f>SUM(B7:B22)</f>
        <v>19836842958</v>
      </c>
      <c r="C23" s="39">
        <f>SUM(C7:C22)</f>
        <v>8966489960</v>
      </c>
      <c r="D23" s="39">
        <f>SUM(D7:D22)</f>
        <v>6804571006</v>
      </c>
      <c r="E23" s="39">
        <f t="shared" ref="E23:R23" si="0">SUM(E7:E22)</f>
        <v>4376292640</v>
      </c>
      <c r="F23" s="39">
        <f t="shared" si="0"/>
        <v>2469303799</v>
      </c>
      <c r="G23" s="39">
        <f t="shared" si="0"/>
        <v>2690795536</v>
      </c>
      <c r="H23" s="39">
        <f t="shared" si="0"/>
        <v>2634562161</v>
      </c>
      <c r="I23" s="39">
        <f t="shared" si="0"/>
        <v>2662248786</v>
      </c>
      <c r="J23" s="39">
        <f t="shared" si="0"/>
        <v>1824467028</v>
      </c>
      <c r="K23" s="39">
        <f t="shared" si="0"/>
        <v>1587972328</v>
      </c>
      <c r="L23" s="39">
        <f t="shared" si="0"/>
        <v>1678976376</v>
      </c>
      <c r="M23" s="39">
        <f t="shared" si="0"/>
        <v>1522196975</v>
      </c>
      <c r="N23" s="39">
        <f t="shared" si="0"/>
        <v>1521785236</v>
      </c>
      <c r="O23" s="39">
        <f t="shared" si="0"/>
        <v>1465114130</v>
      </c>
      <c r="P23" s="39">
        <f t="shared" si="0"/>
        <v>1210835901</v>
      </c>
      <c r="Q23" s="39">
        <f t="shared" si="0"/>
        <v>1117772636</v>
      </c>
      <c r="R23" s="39">
        <f t="shared" si="0"/>
        <v>1014190404</v>
      </c>
      <c r="S23" s="40" t="s">
        <v>39</v>
      </c>
    </row>
    <row r="24" spans="1:19" ht="16.5">
      <c r="A24" s="22"/>
      <c r="B24" s="22"/>
      <c r="C24" s="22"/>
      <c r="D24" s="22"/>
      <c r="E24" s="22"/>
      <c r="F24" s="22"/>
      <c r="G24" s="22"/>
      <c r="H24" s="22"/>
      <c r="I24" s="41"/>
      <c r="J24" s="22"/>
      <c r="K24" s="22"/>
      <c r="L24" s="22"/>
      <c r="M24" s="22"/>
      <c r="N24" s="23"/>
      <c r="O24" s="22"/>
      <c r="P24" s="42"/>
      <c r="Q24" s="43"/>
      <c r="R24" s="23"/>
      <c r="S24" s="44"/>
    </row>
    <row r="25" spans="1:19" ht="16.5">
      <c r="A25" s="45" t="s">
        <v>40</v>
      </c>
      <c r="B25" s="23"/>
      <c r="C25" s="23"/>
      <c r="D25" s="23"/>
      <c r="E25" s="23"/>
      <c r="F25" s="23"/>
      <c r="G25" s="45"/>
      <c r="H25" s="45"/>
      <c r="I25" s="46"/>
      <c r="J25" s="45"/>
      <c r="K25" s="45"/>
      <c r="L25" s="45"/>
      <c r="M25" s="45"/>
      <c r="N25" s="47"/>
      <c r="O25" s="45"/>
      <c r="P25" s="48"/>
      <c r="Q25" s="23"/>
      <c r="R25" s="23"/>
      <c r="S25" s="49" t="s">
        <v>41</v>
      </c>
    </row>
    <row r="26" spans="1:19" ht="17.25" customHeight="1">
      <c r="A26" s="22" t="s">
        <v>42</v>
      </c>
      <c r="B26" s="29">
        <v>2656153732</v>
      </c>
      <c r="C26" s="29">
        <v>801661243</v>
      </c>
      <c r="D26" s="29">
        <v>690465755</v>
      </c>
      <c r="E26" s="29">
        <v>356583005</v>
      </c>
      <c r="F26" s="23">
        <v>159269078</v>
      </c>
      <c r="G26" s="23">
        <v>276613641</v>
      </c>
      <c r="H26" s="23">
        <v>258763980</v>
      </c>
      <c r="I26" s="23">
        <v>264563176</v>
      </c>
      <c r="J26" s="23">
        <v>42216653</v>
      </c>
      <c r="K26" s="23">
        <v>42940853</v>
      </c>
      <c r="L26" s="23">
        <v>45611938</v>
      </c>
      <c r="M26" s="23">
        <v>27670898</v>
      </c>
      <c r="N26" s="23">
        <v>17623788</v>
      </c>
      <c r="O26" s="25">
        <v>26552603</v>
      </c>
      <c r="P26" s="25">
        <v>15009034</v>
      </c>
      <c r="Q26" s="25">
        <v>14341969</v>
      </c>
      <c r="R26" s="25">
        <v>0</v>
      </c>
      <c r="S26" s="31" t="s">
        <v>43</v>
      </c>
    </row>
    <row r="27" spans="1:19" ht="16.5">
      <c r="A27" s="22" t="s">
        <v>44</v>
      </c>
      <c r="B27" s="29">
        <v>450145347</v>
      </c>
      <c r="C27" s="29">
        <v>293722081</v>
      </c>
      <c r="D27" s="29">
        <v>272635799</v>
      </c>
      <c r="E27" s="29">
        <v>70911930</v>
      </c>
      <c r="F27" s="23">
        <v>48632557</v>
      </c>
      <c r="G27" s="23">
        <v>20677740</v>
      </c>
      <c r="H27" s="23">
        <v>5558844</v>
      </c>
      <c r="I27" s="23">
        <v>5392602</v>
      </c>
      <c r="J27" s="23">
        <v>7246045</v>
      </c>
      <c r="K27" s="23">
        <v>5784638</v>
      </c>
      <c r="L27" s="23">
        <v>8200803</v>
      </c>
      <c r="M27" s="23">
        <v>6119979</v>
      </c>
      <c r="N27" s="23">
        <v>8832512</v>
      </c>
      <c r="O27" s="25">
        <v>3189602</v>
      </c>
      <c r="P27" s="25">
        <v>1078403</v>
      </c>
      <c r="Q27" s="25">
        <v>827659</v>
      </c>
      <c r="R27" s="25">
        <v>0</v>
      </c>
      <c r="S27" s="27" t="s">
        <v>45</v>
      </c>
    </row>
    <row r="28" spans="1:19" ht="16.5">
      <c r="A28" s="22" t="s">
        <v>46</v>
      </c>
      <c r="B28" s="29">
        <v>68941454</v>
      </c>
      <c r="C28" s="29">
        <v>68998046</v>
      </c>
      <c r="D28" s="29">
        <v>52953603</v>
      </c>
      <c r="E28" s="29">
        <v>54363860</v>
      </c>
      <c r="F28" s="23">
        <v>71477100</v>
      </c>
      <c r="G28" s="23">
        <v>78213989</v>
      </c>
      <c r="H28" s="23">
        <v>1010525728</v>
      </c>
      <c r="I28" s="23">
        <v>79602123</v>
      </c>
      <c r="J28" s="23">
        <v>54678562</v>
      </c>
      <c r="K28" s="23">
        <v>39888664</v>
      </c>
      <c r="L28" s="23">
        <v>41510836</v>
      </c>
      <c r="M28" s="23">
        <v>15755697</v>
      </c>
      <c r="N28" s="23">
        <v>20498002</v>
      </c>
      <c r="O28" s="25">
        <v>29145213</v>
      </c>
      <c r="P28" s="25">
        <v>10640800</v>
      </c>
      <c r="Q28" s="25">
        <v>0</v>
      </c>
      <c r="R28" s="25">
        <v>0</v>
      </c>
      <c r="S28" s="27" t="s">
        <v>47</v>
      </c>
    </row>
    <row r="29" spans="1:19" ht="16.5">
      <c r="A29" s="22" t="s">
        <v>48</v>
      </c>
      <c r="B29" s="29">
        <v>8927516454</v>
      </c>
      <c r="C29" s="29">
        <v>4479157270</v>
      </c>
      <c r="D29" s="29">
        <v>3047149981</v>
      </c>
      <c r="E29" s="29">
        <v>2014776410</v>
      </c>
      <c r="F29" s="23">
        <v>1322942605</v>
      </c>
      <c r="G29" s="23">
        <v>1224768939</v>
      </c>
      <c r="H29" s="23">
        <v>71205715</v>
      </c>
      <c r="I29" s="23">
        <v>982255250</v>
      </c>
      <c r="J29" s="23">
        <v>478759754</v>
      </c>
      <c r="K29" s="23">
        <v>378042265</v>
      </c>
      <c r="L29" s="23">
        <v>466127536</v>
      </c>
      <c r="M29" s="23">
        <v>363283517</v>
      </c>
      <c r="N29" s="23">
        <v>355973786</v>
      </c>
      <c r="O29" s="25">
        <v>327041260</v>
      </c>
      <c r="P29" s="25">
        <v>149834803</v>
      </c>
      <c r="Q29" s="25">
        <v>83319668</v>
      </c>
      <c r="R29" s="25">
        <v>0</v>
      </c>
      <c r="S29" s="27" t="s">
        <v>49</v>
      </c>
    </row>
    <row r="30" spans="1:19" ht="16.5">
      <c r="A30" s="22" t="s">
        <v>50</v>
      </c>
      <c r="B30" s="29">
        <v>654535662</v>
      </c>
      <c r="C30" s="29">
        <v>444620918</v>
      </c>
      <c r="D30" s="29">
        <v>255845913</v>
      </c>
      <c r="E30" s="29">
        <v>150966958</v>
      </c>
      <c r="F30" s="23">
        <v>77378643</v>
      </c>
      <c r="G30" s="23">
        <v>51069934</v>
      </c>
      <c r="H30" s="23">
        <v>46933530</v>
      </c>
      <c r="I30" s="23">
        <v>35316156</v>
      </c>
      <c r="J30" s="23">
        <v>29013589</v>
      </c>
      <c r="K30" s="23">
        <v>31415899</v>
      </c>
      <c r="L30" s="23">
        <v>40055330</v>
      </c>
      <c r="M30" s="23">
        <v>36865330</v>
      </c>
      <c r="N30" s="23">
        <v>49835478</v>
      </c>
      <c r="O30" s="25">
        <v>44157060</v>
      </c>
      <c r="P30" s="25">
        <v>14010699</v>
      </c>
      <c r="Q30" s="25">
        <v>6643054</v>
      </c>
      <c r="R30" s="25">
        <v>1616590</v>
      </c>
      <c r="S30" s="27" t="s">
        <v>51</v>
      </c>
    </row>
    <row r="31" spans="1:19" ht="16.5">
      <c r="A31" s="50" t="s">
        <v>52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1905977</v>
      </c>
      <c r="K31" s="51">
        <v>0</v>
      </c>
      <c r="L31" s="51">
        <v>580791</v>
      </c>
      <c r="M31" s="51">
        <v>1651343</v>
      </c>
      <c r="N31" s="51">
        <v>5852760</v>
      </c>
      <c r="O31" s="51">
        <v>3769601</v>
      </c>
      <c r="P31" s="51">
        <v>580799</v>
      </c>
      <c r="Q31" s="51">
        <v>0</v>
      </c>
      <c r="R31" s="51">
        <v>0</v>
      </c>
      <c r="S31" s="27" t="s">
        <v>53</v>
      </c>
    </row>
    <row r="32" spans="1:19" ht="16.5">
      <c r="A32" s="38" t="s">
        <v>54</v>
      </c>
      <c r="B32" s="39">
        <f t="shared" ref="B32:R32" si="1">SUM(B26:B31)</f>
        <v>12757292649</v>
      </c>
      <c r="C32" s="39">
        <f t="shared" si="1"/>
        <v>6088159558</v>
      </c>
      <c r="D32" s="39">
        <f t="shared" si="1"/>
        <v>4319051051</v>
      </c>
      <c r="E32" s="39">
        <f t="shared" si="1"/>
        <v>2647602163</v>
      </c>
      <c r="F32" s="39">
        <f t="shared" si="1"/>
        <v>1679699983</v>
      </c>
      <c r="G32" s="39">
        <f t="shared" si="1"/>
        <v>1651344243</v>
      </c>
      <c r="H32" s="39">
        <f t="shared" si="1"/>
        <v>1392987797</v>
      </c>
      <c r="I32" s="39">
        <f t="shared" si="1"/>
        <v>1367129307</v>
      </c>
      <c r="J32" s="39">
        <f t="shared" si="1"/>
        <v>613820580</v>
      </c>
      <c r="K32" s="39">
        <f t="shared" si="1"/>
        <v>498072319</v>
      </c>
      <c r="L32" s="39">
        <f t="shared" si="1"/>
        <v>602087234</v>
      </c>
      <c r="M32" s="39">
        <f t="shared" si="1"/>
        <v>451346764</v>
      </c>
      <c r="N32" s="39">
        <f t="shared" si="1"/>
        <v>458616326</v>
      </c>
      <c r="O32" s="39">
        <f t="shared" si="1"/>
        <v>433855339</v>
      </c>
      <c r="P32" s="39">
        <f t="shared" si="1"/>
        <v>191154538</v>
      </c>
      <c r="Q32" s="39">
        <f t="shared" si="1"/>
        <v>105132350</v>
      </c>
      <c r="R32" s="39">
        <f t="shared" si="1"/>
        <v>1616590</v>
      </c>
      <c r="S32" s="40" t="s">
        <v>55</v>
      </c>
    </row>
    <row r="33" spans="1:19" ht="16.5">
      <c r="A33" s="52"/>
      <c r="B33" s="52"/>
      <c r="C33" s="52"/>
      <c r="D33" s="52"/>
      <c r="E33" s="52"/>
      <c r="F33" s="52"/>
      <c r="G33" s="52"/>
      <c r="H33" s="52"/>
      <c r="I33" s="53"/>
      <c r="J33" s="52"/>
      <c r="K33" s="52"/>
      <c r="L33" s="52"/>
      <c r="M33" s="52"/>
      <c r="N33" s="54"/>
      <c r="O33" s="54"/>
      <c r="P33" s="54"/>
      <c r="Q33" s="54"/>
      <c r="R33" s="54"/>
      <c r="S33" s="55"/>
    </row>
    <row r="34" spans="1:19" ht="16.5">
      <c r="A34" s="45" t="s">
        <v>56</v>
      </c>
      <c r="B34" s="45"/>
      <c r="C34" s="45"/>
      <c r="D34" s="45"/>
      <c r="E34" s="45"/>
      <c r="F34" s="45"/>
      <c r="G34" s="45"/>
      <c r="H34" s="45"/>
      <c r="I34" s="46"/>
      <c r="J34" s="45"/>
      <c r="K34" s="45"/>
      <c r="L34" s="45"/>
      <c r="M34" s="45"/>
      <c r="N34" s="23"/>
      <c r="O34" s="22"/>
      <c r="P34" s="56"/>
      <c r="Q34" s="43"/>
      <c r="R34" s="43"/>
      <c r="S34" s="57" t="s">
        <v>57</v>
      </c>
    </row>
    <row r="35" spans="1:19" ht="16.5">
      <c r="A35" s="58" t="s">
        <v>58</v>
      </c>
      <c r="B35" s="29">
        <v>1000000000</v>
      </c>
      <c r="C35" s="29">
        <v>1000000000</v>
      </c>
      <c r="D35" s="29">
        <v>1000000000</v>
      </c>
      <c r="E35" s="29">
        <v>1000000000</v>
      </c>
      <c r="F35" s="58">
        <v>1000000000</v>
      </c>
      <c r="G35" s="58">
        <v>1000000000</v>
      </c>
      <c r="H35" s="58">
        <v>1000000000</v>
      </c>
      <c r="I35" s="23">
        <v>1000000000</v>
      </c>
      <c r="J35" s="23">
        <v>1000000000</v>
      </c>
      <c r="K35" s="23">
        <v>1000000000</v>
      </c>
      <c r="L35" s="23">
        <v>1000000000</v>
      </c>
      <c r="M35" s="23">
        <v>1000000000</v>
      </c>
      <c r="N35" s="23">
        <v>1000000000</v>
      </c>
      <c r="O35" s="25">
        <v>1000000000</v>
      </c>
      <c r="P35" s="25">
        <v>1000000000</v>
      </c>
      <c r="Q35" s="25">
        <v>1000000000</v>
      </c>
      <c r="R35" s="25">
        <v>1000000000</v>
      </c>
      <c r="S35" s="27" t="s">
        <v>59</v>
      </c>
    </row>
    <row r="36" spans="1:19" ht="16.5">
      <c r="A36" s="22" t="s">
        <v>60</v>
      </c>
      <c r="B36" s="59">
        <v>5578069512</v>
      </c>
      <c r="C36" s="29">
        <v>1684495246</v>
      </c>
      <c r="D36" s="29">
        <v>1458582422</v>
      </c>
      <c r="E36" s="59">
        <v>1150020003</v>
      </c>
      <c r="F36" s="60">
        <v>176586827</v>
      </c>
      <c r="G36" s="60">
        <v>319565070</v>
      </c>
      <c r="H36" s="60">
        <v>319785649</v>
      </c>
      <c r="I36" s="23">
        <v>403853113</v>
      </c>
      <c r="J36" s="23">
        <v>204747690</v>
      </c>
      <c r="K36" s="23">
        <v>88094837</v>
      </c>
      <c r="L36" s="23">
        <v>55009620</v>
      </c>
      <c r="M36" s="28" t="s">
        <v>8</v>
      </c>
      <c r="N36" s="23">
        <v>26793709</v>
      </c>
      <c r="O36" s="25">
        <v>26793709</v>
      </c>
      <c r="P36" s="25">
        <v>26793709</v>
      </c>
      <c r="Q36" s="25">
        <v>26793709</v>
      </c>
      <c r="R36" s="25">
        <v>26793709</v>
      </c>
      <c r="S36" s="37" t="s">
        <v>61</v>
      </c>
    </row>
    <row r="37" spans="1:19" ht="16.5">
      <c r="A37" s="22" t="s">
        <v>62</v>
      </c>
      <c r="B37" s="29">
        <v>231134472</v>
      </c>
      <c r="C37" s="29">
        <v>113127193</v>
      </c>
      <c r="D37" s="29">
        <v>100082697</v>
      </c>
      <c r="E37" s="29">
        <v>26193263</v>
      </c>
      <c r="F37" s="60">
        <v>26193264</v>
      </c>
      <c r="G37" s="60">
        <v>11905021</v>
      </c>
      <c r="H37" s="60">
        <v>8625318</v>
      </c>
      <c r="I37" s="23">
        <v>8625318</v>
      </c>
      <c r="J37" s="23">
        <v>8625318</v>
      </c>
      <c r="K37" s="23">
        <v>7897349</v>
      </c>
      <c r="L37" s="23">
        <v>7897349</v>
      </c>
      <c r="M37" s="23">
        <v>7206738</v>
      </c>
      <c r="N37" s="25">
        <v>6440856</v>
      </c>
      <c r="O37" s="25">
        <v>2521540</v>
      </c>
      <c r="P37" s="25">
        <v>0</v>
      </c>
      <c r="Q37" s="25">
        <v>0</v>
      </c>
      <c r="R37" s="25">
        <v>0</v>
      </c>
      <c r="S37" s="27" t="s">
        <v>63</v>
      </c>
    </row>
    <row r="38" spans="1:19" ht="16.5">
      <c r="A38" s="22" t="s">
        <v>64</v>
      </c>
      <c r="B38" s="61">
        <v>270346325</v>
      </c>
      <c r="C38" s="61">
        <v>80707962</v>
      </c>
      <c r="D38" s="61">
        <v>-73145165</v>
      </c>
      <c r="E38" s="61">
        <v>-447522790</v>
      </c>
      <c r="F38" s="25">
        <v>-438176277</v>
      </c>
      <c r="G38" s="25">
        <v>-317018799</v>
      </c>
      <c r="H38" s="25">
        <v>-111836603</v>
      </c>
      <c r="I38" s="25">
        <v>-144633633</v>
      </c>
      <c r="J38" s="25">
        <v>-30002237</v>
      </c>
      <c r="K38" s="25">
        <v>-33356055</v>
      </c>
      <c r="L38" s="25">
        <v>-13269202</v>
      </c>
      <c r="M38" s="23">
        <v>35854362</v>
      </c>
      <c r="N38" s="25">
        <v>4934345</v>
      </c>
      <c r="O38" s="25">
        <v>-25067535</v>
      </c>
      <c r="P38" s="25">
        <v>-32770565</v>
      </c>
      <c r="Q38" s="25">
        <v>-39219895</v>
      </c>
      <c r="R38" s="51">
        <v>-39219895</v>
      </c>
      <c r="S38" s="27" t="s">
        <v>65</v>
      </c>
    </row>
    <row r="39" spans="1:19" ht="16.5">
      <c r="A39" s="22" t="s">
        <v>66</v>
      </c>
      <c r="B39" s="22"/>
      <c r="C39" s="22"/>
      <c r="D39" s="22"/>
      <c r="E39" s="22"/>
      <c r="F39" s="22"/>
      <c r="G39" s="22"/>
      <c r="H39" s="22"/>
      <c r="I39" s="23"/>
      <c r="J39" s="62" t="s">
        <v>8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/>
      <c r="Q39" s="51">
        <v>66472</v>
      </c>
      <c r="R39" s="51">
        <v>0</v>
      </c>
      <c r="S39" s="27" t="s">
        <v>67</v>
      </c>
    </row>
    <row r="40" spans="1:19" ht="16.5">
      <c r="A40" s="38" t="s">
        <v>68</v>
      </c>
      <c r="B40" s="39">
        <f t="shared" ref="B40:R40" si="2">SUM(B35:B39)</f>
        <v>7079550309</v>
      </c>
      <c r="C40" s="39">
        <f t="shared" si="2"/>
        <v>2878330401</v>
      </c>
      <c r="D40" s="39">
        <f t="shared" si="2"/>
        <v>2485519954</v>
      </c>
      <c r="E40" s="39">
        <f t="shared" si="2"/>
        <v>1728690476</v>
      </c>
      <c r="F40" s="39">
        <f t="shared" si="2"/>
        <v>764603814</v>
      </c>
      <c r="G40" s="39">
        <f t="shared" si="2"/>
        <v>1014451292</v>
      </c>
      <c r="H40" s="39">
        <f t="shared" si="2"/>
        <v>1216574364</v>
      </c>
      <c r="I40" s="39">
        <f t="shared" si="2"/>
        <v>1267844798</v>
      </c>
      <c r="J40" s="39">
        <f t="shared" si="2"/>
        <v>1183370771</v>
      </c>
      <c r="K40" s="39">
        <f t="shared" si="2"/>
        <v>1062636131</v>
      </c>
      <c r="L40" s="39">
        <f t="shared" si="2"/>
        <v>1049637767</v>
      </c>
      <c r="M40" s="39">
        <f t="shared" si="2"/>
        <v>1043061100</v>
      </c>
      <c r="N40" s="39">
        <f t="shared" si="2"/>
        <v>1038168910</v>
      </c>
      <c r="O40" s="39">
        <f t="shared" si="2"/>
        <v>1004247714</v>
      </c>
      <c r="P40" s="39">
        <f t="shared" si="2"/>
        <v>994023144</v>
      </c>
      <c r="Q40" s="39">
        <f t="shared" si="2"/>
        <v>987640286</v>
      </c>
      <c r="R40" s="39">
        <f t="shared" si="2"/>
        <v>987573814</v>
      </c>
      <c r="S40" s="40" t="s">
        <v>69</v>
      </c>
    </row>
    <row r="41" spans="1:19" ht="16.5">
      <c r="A41" s="22"/>
      <c r="B41" s="22"/>
      <c r="C41" s="22"/>
      <c r="D41" s="22"/>
      <c r="E41" s="22"/>
      <c r="F41" s="22"/>
      <c r="G41" s="22"/>
      <c r="H41" s="22"/>
      <c r="I41" s="41"/>
      <c r="J41" s="22"/>
      <c r="K41" s="22"/>
      <c r="L41" s="22"/>
      <c r="M41" s="22"/>
      <c r="N41" s="22"/>
      <c r="O41" s="56"/>
      <c r="P41" s="43"/>
      <c r="Q41" s="43"/>
      <c r="R41" s="43"/>
      <c r="S41" s="44"/>
    </row>
    <row r="42" spans="1:19" ht="16.5">
      <c r="A42" s="63" t="s">
        <v>70</v>
      </c>
      <c r="B42" s="64">
        <f t="shared" ref="B42:J42" si="3">SUM(B32+B40)</f>
        <v>19836842958</v>
      </c>
      <c r="C42" s="64">
        <f t="shared" si="3"/>
        <v>8966489959</v>
      </c>
      <c r="D42" s="64">
        <f t="shared" si="3"/>
        <v>6804571005</v>
      </c>
      <c r="E42" s="64">
        <f t="shared" si="3"/>
        <v>4376292639</v>
      </c>
      <c r="F42" s="64">
        <f t="shared" si="3"/>
        <v>2444303797</v>
      </c>
      <c r="G42" s="64">
        <f t="shared" si="3"/>
        <v>2665795535</v>
      </c>
      <c r="H42" s="64">
        <f t="shared" si="3"/>
        <v>2609562161</v>
      </c>
      <c r="I42" s="64">
        <f t="shared" si="3"/>
        <v>2634974105</v>
      </c>
      <c r="J42" s="64">
        <f t="shared" si="3"/>
        <v>1797191351</v>
      </c>
      <c r="K42" s="64">
        <f>SUM(K32,K40)</f>
        <v>1560708450</v>
      </c>
      <c r="L42" s="64">
        <f>SUM(L32,L40)</f>
        <v>1651725001</v>
      </c>
      <c r="M42" s="64">
        <f t="shared" ref="M42:R42" si="4">SUM(M32,M40)</f>
        <v>1494407864</v>
      </c>
      <c r="N42" s="64">
        <f t="shared" si="4"/>
        <v>1496785236</v>
      </c>
      <c r="O42" s="64">
        <f t="shared" si="4"/>
        <v>1438103053</v>
      </c>
      <c r="P42" s="64">
        <f t="shared" si="4"/>
        <v>1185177682</v>
      </c>
      <c r="Q42" s="64">
        <f t="shared" si="4"/>
        <v>1092772636</v>
      </c>
      <c r="R42" s="64">
        <f t="shared" si="4"/>
        <v>989190404</v>
      </c>
      <c r="S42" s="65" t="s">
        <v>71</v>
      </c>
    </row>
    <row r="44" spans="1:19" s="34" customFormat="1"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</row>
  </sheetData>
  <hyperlinks>
    <hyperlink ref="S40" r:id="rId1" tooltip="Chart: Total Shareholders Equity" display="http://www.ase.com.jo/en/company_guide_chart/AICJ/insurance/shareholders/total_shareholders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2024-10-21T09:28:12Z</dcterms:created>
  <dcterms:modified xsi:type="dcterms:W3CDTF">2024-10-21T09:29:46Z</dcterms:modified>
</cp:coreProperties>
</file>